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00" windowHeight="1758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<sst xmlns="http://schemas.openxmlformats.org/spreadsheetml/2006/main" count="540" uniqueCount="479">
  <si>
    <t>企業分析</t>
  </si>
  <si>
    <t>会社名</t>
  </si>
  <si>
    <t>ＮＴＴ(株)</t>
  </si>
  <si>
    <t>沿革・事業内容</t>
  </si>
  <si>
    <t>年月</t>
  </si>
  <si>
    <t>沿革</t>
  </si>
  <si>
    <t>1952年</t>
  </si>
  <si>
    <t>日本電信電話公社 設立（逓信省・電気通信省から分離）</t>
  </si>
  <si>
    <t>1985年</t>
  </si>
  <si>
    <t>日本電信電話株式会社（NTT）設立、民営化</t>
  </si>
  <si>
    <t>1987年</t>
  </si>
  <si>
    <t>NTT、東京証券取引所第一部に上場</t>
  </si>
  <si>
    <t>1988年</t>
  </si>
  <si>
    <t>NTTデータ通信（現 NTTデータ）設立</t>
  </si>
  <si>
    <t>1991年</t>
  </si>
  <si>
    <t>NTT移動通信網（現 NTTドコモ）設立</t>
  </si>
  <si>
    <t>1999年</t>
  </si>
  <si>
    <t>NTT東日本・NTT西日本・NTTコミュニケーションズ設立（地域分割・再編）</t>
  </si>
  <si>
    <t>2010年</t>
  </si>
  <si>
    <t>Dimension Dataを買収（グローバル展開強化）</t>
  </si>
  <si>
    <t>2018年</t>
  </si>
  <si>
    <t>NTT（持株会社）配下にNTT株式会社を設立（グローバル統括会社）</t>
  </si>
  <si>
    <t>2019年</t>
  </si>
  <si>
    <t>NTT株式会社配下にNTTデータ・NTTコミュニケーションズ・NTTセキュリティなどを集約</t>
  </si>
  <si>
    <t>2022年</t>
  </si>
  <si>
    <t>NTTドコモ配下にNTTコミュニケーションズ・NTTコムウェアを統合</t>
  </si>
  <si>
    <t>2025年</t>
  </si>
  <si>
    <t>NTTコミュニケーションズがNTTドコモビジネス株式会社に社名変更予定</t>
  </si>
  <si>
    <t>事業内容</t>
  </si>
  <si>
    <t>現在の持株会社体制において、グループ全体の戦略統括・研究開発・資本政策・グローバル展開の司令塔として機能しています</t>
  </si>
  <si>
    <t>事業領域</t>
  </si>
  <si>
    <t>主な事業内容</t>
  </si>
  <si>
    <t>代表的なグループ会社</t>
  </si>
  <si>
    <t>地域通信事業</t>
  </si>
  <si>
    <t>固定電話・光回線・地域密着型サービス</t>
  </si>
  <si>
    <t>NTT東日本、NTT西日本</t>
  </si>
  <si>
    <t>長距離・国際通信事業</t>
  </si>
  <si>
    <t>法人向けネットワーク、クラウド、データセンター</t>
  </si>
  <si>
    <t>NTTコミュニケーションズ（※2022年以降はNTTドコモ傘下）</t>
  </si>
  <si>
    <t>モバイル通信事業</t>
  </si>
  <si>
    <t>携帯電話・5G・スマートライフサービス</t>
  </si>
  <si>
    <t>NTTドコモ</t>
  </si>
  <si>
    <t>データ・ITサービス事業</t>
  </si>
  <si>
    <t>システム開発、SI、クラウド、AI、IoT</t>
  </si>
  <si>
    <t>NTTデータ、NTT Ltd.</t>
  </si>
  <si>
    <t>研究開発</t>
  </si>
  <si>
    <t>次世代通信（IOWN構想）、量子暗号、AI技術</t>
  </si>
  <si>
    <t>NTT研究所（NTT R&amp;D）</t>
  </si>
  <si>
    <t>スマートシティ・エネルギー</t>
  </si>
  <si>
    <t>街づくり、再生可能エネルギー、地域創生</t>
  </si>
  <si>
    <t>NTTアーバンソリューションズ、NTTアノードエナジー</t>
  </si>
  <si>
    <t>海外事業</t>
  </si>
  <si>
    <t>グローバルICTサービス、データセンター展開</t>
  </si>
  <si>
    <t>NTT Ltd.（旧Dimension Data）、NTT Global Data Centers</t>
  </si>
  <si>
    <t>業績推移</t>
  </si>
  <si>
    <t>※最低3年以上の売り上げと営業利益をセグメントごとに確認する</t>
  </si>
  <si>
    <t>(百万円)</t>
  </si>
  <si>
    <t>2021年3月</t>
  </si>
  <si>
    <t>2022年3月</t>
  </si>
  <si>
    <t>2023年3月</t>
  </si>
  <si>
    <t>2024年3月</t>
  </si>
  <si>
    <t>2025年3月</t>
  </si>
  <si>
    <t>2026年3月予想</t>
  </si>
  <si>
    <t>売上</t>
  </si>
  <si>
    <t>総合ICT事業（売上）</t>
  </si>
  <si>
    <t>地域通信事業（売上）</t>
  </si>
  <si>
    <t>グローバル・ソリューション事業（売上）</t>
  </si>
  <si>
    <t>その他事業（売上）</t>
  </si>
  <si>
    <t>セグメント間取引消去額</t>
  </si>
  <si>
    <t>経常利益</t>
  </si>
  <si>
    <t>経営努力</t>
  </si>
  <si>
    <t>コスト構造改革</t>
  </si>
  <si>
    <t>重複業務の統合（例：NTTドコモに法人ICTを集約）</t>
  </si>
  <si>
    <t>設備投資の効率化、業務プロセスのDX化</t>
  </si>
  <si>
    <t>結果：利益率改善、セグメント間取引の縮小</t>
  </si>
  <si>
    <t>技術革新・研究開発</t>
  </si>
  <si>
    <t>IOWN構想（光電融合ネットワーク）</t>
  </si>
  <si>
    <t>6G、量子暗号、AIなど次世代技術への投資</t>
  </si>
  <si>
    <t>年間2,000億円超のR&amp;D費用を継続投入</t>
  </si>
  <si>
    <t>グローバル展開</t>
  </si>
  <si>
    <t>NTTデータやNTT Ltd.を通じた海外売上拡大</t>
  </si>
  <si>
    <t>海外データセンター網の強化</t>
  </si>
  <si>
    <t>リスク分散と成長市場の取り込み</t>
  </si>
  <si>
    <t>人材・組織改革</t>
  </si>
  <si>
    <t>ジョブ型雇用や専門人材育成</t>
  </si>
  <si>
    <t>グループ横断の人材流動化</t>
  </si>
  <si>
    <t>技術力とグローバル競争力の底上げ</t>
  </si>
  <si>
    <t>社会課題対応</t>
  </si>
  <si>
    <t>スマートシティ事業、再生可能エネルギー（NTTアノードエナジー）</t>
  </si>
  <si>
    <t>災害時通信インフラの強靭化</t>
  </si>
  <si>
    <t>脱炭素・地域創生への貢献</t>
  </si>
  <si>
    <t>✅ ポイント</t>
  </si>
  <si>
    <r>
      <rPr>
        <sz val="11"/>
        <color theme="1"/>
        <rFont val="ＭＳ Ｐゴシック"/>
        <charset val="134"/>
        <scheme val="minor"/>
      </rPr>
      <t>経営努力は「短期的な利益改善」だけでなく、</t>
    </r>
    <r>
      <rPr>
        <b/>
        <sz val="11"/>
        <color theme="1"/>
        <rFont val="ＭＳ Ｐゴシック"/>
        <charset val="134"/>
        <scheme val="minor"/>
      </rPr>
      <t>中長期の競争力強化と社会的責任の両立</t>
    </r>
    <r>
      <rPr>
        <sz val="11"/>
        <color theme="1"/>
        <rFont val="ＭＳ Ｐゴシック"/>
        <charset val="134"/>
        <scheme val="minor"/>
      </rPr>
      <t>を狙う。</t>
    </r>
  </si>
  <si>
    <t>特にNTTは「通信会社」から「社会インフラ企業」への進化を目指しており、研究開発や社会課題対応が大きな比重を占める。</t>
  </si>
  <si>
    <t>財務的には、営業利益率やROIC、研究開発費比率などで成果を測定できる。</t>
  </si>
  <si>
    <t>出店戦略</t>
  </si>
  <si>
    <t>通信インフラ拠点</t>
  </si>
  <si>
    <t>光回線網・5G基地局の全国展開</t>
  </si>
  <si>
    <t>地域通信（NTT東日本・西日本）による「ドミナント戦略」的なエリアカバー</t>
  </si>
  <si>
    <t>災害時の冗長性を考慮した分散配置</t>
  </si>
  <si>
    <t>データセンター展開</t>
  </si>
  <si>
    <t>国内では首都圏・関西圏を中心に大規模データセンターを配置</t>
  </si>
  <si>
    <t>海外では北米・欧州・アジアに拡大（NTT Global Data Centers）</t>
  </si>
  <si>
    <t>需要が集中する都市圏に「ハブ」を置き、クラウド・AI需要を取り込む</t>
  </si>
  <si>
    <t>スマートシティ・都市開発</t>
  </si>
  <si>
    <t>NTTアーバンソリューションズを通じて都市再開発に参画</t>
  </si>
  <si>
    <t>例：横浜みなとみらい、品川・田町エリアなどでICTを活用した街づくり</t>
  </si>
  <si>
    <t>出店＝「都市インフラへの参画」として位置づけ</t>
  </si>
  <si>
    <t>海外展開</t>
  </si>
  <si>
    <t>NTTデータやNTT Ltd.を通じて、欧米・アジアの主要都市に拠点を配置</t>
  </si>
  <si>
    <t>出店戦略＝「グローバル拠点の最適配置」</t>
  </si>
  <si>
    <t>特にデータセンターは世界20カ国以上に展開</t>
  </si>
  <si>
    <t>✅ 戦略的特徴</t>
  </si>
  <si>
    <t>小売業のドミナント戦略に近いのは「基地局・光回線網」</t>
  </si>
  <si>
    <t>→ 地域を面的にカバーし、競合（KDDI・ソフトバンク・楽天）に対抗</t>
  </si>
  <si>
    <t>グローバルでは「ハブ＆スポーク型」</t>
  </si>
  <si>
    <t>→ 世界の主要都市にデータセンターを置き、周辺地域をカバー</t>
  </si>
  <si>
    <t>都市開発では「共創型出店」</t>
  </si>
  <si>
    <t>→ 自治体・不動産会社と連携し、ICTを組み込んだ街づくりを推進</t>
  </si>
  <si>
    <t>市場規模、シェア</t>
  </si>
  <si>
    <t>日本の通信市場規模は約15兆円規模で推移しており、そのうちモバイル通信市場が最大の柱です。</t>
  </si>
  <si>
    <t>NTTドコモは依然として国内シェア1位で、KDDI・ソフトバンクと合わせて大手3社で90％超を占めています。</t>
  </si>
  <si>
    <t>楽天モバイルはシェアを拡大中ですが、まだ1桁台にとどまっています。</t>
  </si>
  <si>
    <t>市場規模</t>
  </si>
  <si>
    <t>情報通信業全体：上場企業上位200社の売上合計で約57兆円（2025年時点）</t>
  </si>
  <si>
    <t>移動体通信（MNO市場）：約10兆円規模</t>
  </si>
  <si>
    <t>固定通信（光回線・法人ネットワーク等）：約5兆円規模</t>
  </si>
  <si>
    <t>主要プレイヤーのシェア（モバイル契約数ベース、2024年度末）</t>
  </si>
  <si>
    <r>
      <rPr>
        <b/>
        <sz val="11"/>
        <color rgb="FFFF0000"/>
        <rFont val="ＭＳ Ｐゴシック"/>
        <charset val="134"/>
        <scheme val="minor"/>
      </rPr>
      <t>NTTドコモ</t>
    </r>
    <r>
      <rPr>
        <sz val="11"/>
        <color rgb="FFFF0000"/>
        <rFont val="ＭＳ Ｐゴシック"/>
        <charset val="134"/>
        <scheme val="minor"/>
      </rPr>
      <t>：シェア約35〜37％（国内最大）</t>
    </r>
  </si>
  <si>
    <r>
      <rPr>
        <b/>
        <sz val="11"/>
        <color theme="1"/>
        <rFont val="ＭＳ Ｐゴシック"/>
        <charset val="134"/>
        <scheme val="minor"/>
      </rPr>
      <t>KDDI（au）</t>
    </r>
    <r>
      <rPr>
        <sz val="11"/>
        <color theme="1"/>
        <rFont val="ＭＳ Ｐゴシック"/>
        <charset val="134"/>
        <scheme val="minor"/>
      </rPr>
      <t>：シェア約30％</t>
    </r>
  </si>
  <si>
    <r>
      <rPr>
        <b/>
        <sz val="11"/>
        <color theme="1"/>
        <rFont val="ＭＳ Ｐゴシック"/>
        <charset val="134"/>
        <scheme val="minor"/>
      </rPr>
      <t>ソフトバンク</t>
    </r>
    <r>
      <rPr>
        <sz val="11"/>
        <color theme="1"/>
        <rFont val="ＭＳ Ｐゴシック"/>
        <charset val="134"/>
        <scheme val="minor"/>
      </rPr>
      <t>：シェア約23％</t>
    </r>
  </si>
  <si>
    <r>
      <rPr>
        <b/>
        <sz val="11"/>
        <color theme="1"/>
        <rFont val="ＭＳ Ｐゴシック"/>
        <charset val="134"/>
        <scheme val="minor"/>
      </rPr>
      <t>楽天モバイル</t>
    </r>
    <r>
      <rPr>
        <sz val="11"/>
        <color theme="1"/>
        <rFont val="ＭＳ Ｐゴシック"/>
        <charset val="134"/>
        <scheme val="minor"/>
      </rPr>
      <t>：シェア約7〜8％</t>
    </r>
  </si>
  <si>
    <r>
      <rPr>
        <sz val="11"/>
        <color theme="1"/>
        <rFont val="ＭＳ Ｐゴシック"/>
        <charset val="134"/>
        <scheme val="minor"/>
      </rPr>
      <t>➡ 大手3社（ドコモ・KDDI・ソフトバンク）で</t>
    </r>
    <r>
      <rPr>
        <b/>
        <sz val="11"/>
        <color theme="1"/>
        <rFont val="ＭＳ Ｐゴシック"/>
        <charset val="134"/>
        <scheme val="minor"/>
      </rPr>
      <t>90％超を占有</t>
    </r>
    <r>
      <rPr>
        <sz val="11"/>
        <color theme="1"/>
        <rFont val="ＭＳ Ｐゴシック"/>
        <charset val="134"/>
        <scheme val="minor"/>
      </rPr>
      <t>。</t>
    </r>
  </si>
  <si>
    <t>売上高ベース（2024年度実績）</t>
  </si>
  <si>
    <t>NTTグループ（連結）：約13.7兆円</t>
  </si>
  <si>
    <t>KDDI：6.2兆円</t>
  </si>
  <si>
    <t>ソフトバンク：5.9兆円</t>
  </si>
  <si>
    <t>楽天モバイル（通信セグメント）：約0.8兆円規模</t>
  </si>
  <si>
    <t>✅ 補足ポイント</t>
  </si>
  <si>
    <r>
      <rPr>
        <b/>
        <sz val="11"/>
        <color rgb="FFFF0000"/>
        <rFont val="ＭＳ Ｐゴシック"/>
        <charset val="134"/>
        <scheme val="minor"/>
      </rPr>
      <t>NTTは国内最大の通信事業者</t>
    </r>
    <r>
      <rPr>
        <sz val="11"/>
        <color rgb="FFFF0000"/>
        <rFont val="ＭＳ Ｐゴシック"/>
        <charset val="134"/>
        <scheme val="minor"/>
      </rPr>
      <t>であり、ドコモを中心にモバイル市場でトップシェアを維持。</t>
    </r>
  </si>
  <si>
    <r>
      <rPr>
        <b/>
        <sz val="11"/>
        <color theme="1"/>
        <rFont val="ＭＳ Ｐゴシック"/>
        <charset val="134"/>
        <scheme val="minor"/>
      </rPr>
      <t>KDDI・ソフトバンクは安定した2位・3位</t>
    </r>
    <r>
      <rPr>
        <sz val="11"/>
        <color theme="1"/>
        <rFont val="ＭＳ Ｐゴシック"/>
        <charset val="134"/>
        <scheme val="minor"/>
      </rPr>
      <t>で、料金競争と5G投資で拮抗。</t>
    </r>
  </si>
  <si>
    <t>**楽天モバイルは新規参入（2020年〜）**でシェアを伸ばしているが、依然として赤字基調。</t>
  </si>
  <si>
    <r>
      <rPr>
        <sz val="11"/>
        <color theme="1"/>
        <rFont val="ＭＳ Ｐゴシック"/>
        <charset val="134"/>
        <scheme val="minor"/>
      </rPr>
      <t xml:space="preserve">市場全体は成熟しており、今後は </t>
    </r>
    <r>
      <rPr>
        <b/>
        <sz val="11"/>
        <color theme="1"/>
        <rFont val="ＭＳ Ｐゴシック"/>
        <charset val="134"/>
        <scheme val="minor"/>
      </rPr>
      <t>5G/6G・IoT・クラウド・データセンター</t>
    </r>
    <r>
      <rPr>
        <sz val="11"/>
        <color theme="1"/>
        <rFont val="ＭＳ Ｐゴシック"/>
        <charset val="134"/>
        <scheme val="minor"/>
      </rPr>
      <t>が成長ドライバー。</t>
    </r>
  </si>
  <si>
    <t>伸びしろ</t>
  </si>
  <si>
    <t>NTTの「伸びしろ」は、国内通信市場が成熟している一方で、海外事業・データセンター・DX支援・IOWN構想といった新領域に大きく存在します。</t>
  </si>
  <si>
    <t>特に法人向けICTやグローバル展開が成長ドライバーです。</t>
  </si>
  <si>
    <t>国内通信市場は成熟</t>
  </si>
  <si>
    <t>モバイル契約数は飽和、料金競争も激化</t>
  </si>
  <si>
    <t>光回線も純増が鈍化</t>
  </si>
  <si>
    <t>→ ここでは大きな伸びしろは限定的</t>
  </si>
  <si>
    <t>法人向けデジタルソリューション</t>
  </si>
  <si>
    <t>クラウド、AI、IoT、セキュリティ需要が拡大</t>
  </si>
  <si>
    <t>NTTデータ・NTTコミュニケーションズ（現ドコモビジネス）が中心</t>
  </si>
  <si>
    <t>日本企業のDX投資は今後も増加見込み</t>
  </si>
  <si>
    <t>データセンター事業</t>
  </si>
  <si>
    <t>世界的にクラウド需要が急増</t>
  </si>
  <si>
    <t>NTT Global Data Centersは世界20カ国以上に拠点</t>
  </si>
  <si>
    <t>北米・欧州・アジアでの拡張余地が大きい</t>
  </si>
  <si>
    <t>IOWN構想（Innovative Optical and Wireless Network）</t>
  </si>
  <si>
    <t>光電融合技術で通信の低遅延・省電力化を実現</t>
  </si>
  <si>
    <t>6Gや次世代都市インフラの基盤に</t>
  </si>
  <si>
    <t>2030年以降の成長エンジン</t>
  </si>
  <si>
    <t>NTTアーバンソリューションズ、NTTアノードエナジーが推進</t>
  </si>
  <si>
    <t>再生可能エネルギー、都市再開発、地域創生</t>
  </si>
  <si>
    <t>通信以外の新規収益源として拡大余地</t>
  </si>
  <si>
    <t>現在の海外売上比率は約20％前後</t>
  </si>
  <si>
    <t>欧米・アジアでのM&amp;Aやデータセンター投資により拡大可能</t>
  </si>
  <si>
    <t>国内依存からの脱却が課題</t>
  </si>
  <si>
    <t>✅ まとめ</t>
  </si>
  <si>
    <t>国内通信は頭打ち → 伸びしろは限定的</t>
  </si>
  <si>
    <r>
      <rPr>
        <b/>
        <sz val="11"/>
        <color theme="1"/>
        <rFont val="ＭＳ Ｐゴシック"/>
        <charset val="134"/>
        <scheme val="minor"/>
      </rPr>
      <t>法人DX・データセンター・IOWN・スマートシティ・海外展開</t>
    </r>
    <r>
      <rPr>
        <sz val="11"/>
        <color theme="1"/>
        <rFont val="ＭＳ Ｐゴシック"/>
        <charset val="134"/>
        <scheme val="minor"/>
      </rPr>
      <t>が成長の柱</t>
    </r>
  </si>
  <si>
    <t>特に「海外売上比率の拡大」と「IOWNの実用化」が、NTTの将来を左右する</t>
  </si>
  <si>
    <t>同業他社</t>
  </si>
  <si>
    <t>本国内では「KDDI（au）」「ソフトバンク」「楽天モバイル」の大手3社が直接の競合であり、</t>
  </si>
  <si>
    <t>海外ではAT&amp;T、Verizon、China Mobile、Deutsche Telekom などの巨大通信事業者が比較対象になります。</t>
  </si>
  <si>
    <t>KDDI（au・UQモバイル・povo）</t>
  </si>
  <si>
    <t>売上：約6兆円規模</t>
  </si>
  <si>
    <t>強み：通信＋ライフデザイン戦略（金融・エンタメ・EC）</t>
  </si>
  <si>
    <t>シェア：約30％前後</t>
  </si>
  <si>
    <t>ソフトバンク（SoftBank・Y!mobile・LINEMO）</t>
  </si>
  <si>
    <t>売上：約5.9兆円</t>
  </si>
  <si>
    <t>強み：通信に加え、Zホールディングス（ヤフー・LINE）とのシナジー</t>
  </si>
  <si>
    <t>シェア：約23％前後</t>
  </si>
  <si>
    <t>楽天モバイル</t>
  </si>
  <si>
    <t>売上：約0.8兆円規模（通信セグメント）</t>
  </si>
  <si>
    <t>強み：完全仮想化ネットワーク、楽天経済圏との連携</t>
  </si>
  <si>
    <t>シェア：約7〜8％</t>
  </si>
  <si>
    <r>
      <rPr>
        <sz val="11"/>
        <color rgb="FFFF0000"/>
        <rFont val="ＭＳ Ｐゴシック"/>
        <charset val="134"/>
        <scheme val="minor"/>
      </rPr>
      <t xml:space="preserve">➡ 国内は </t>
    </r>
    <r>
      <rPr>
        <b/>
        <sz val="11"/>
        <color rgb="FFFF0000"/>
        <rFont val="ＭＳ Ｐゴシック"/>
        <charset val="134"/>
        <scheme val="minor"/>
      </rPr>
      <t>NTTドコモ＋KDDI＋ソフトバンクで90％超を占有</t>
    </r>
    <r>
      <rPr>
        <sz val="11"/>
        <color rgb="FFFF0000"/>
        <rFont val="ＭＳ Ｐゴシック"/>
        <charset val="134"/>
        <scheme val="minor"/>
      </rPr>
      <t>。楽天は新規参入でシェア拡大中。</t>
    </r>
  </si>
  <si>
    <r>
      <rPr>
        <b/>
        <sz val="11"/>
        <color theme="1"/>
        <rFont val="ＭＳ Ｐゴシック"/>
        <charset val="134"/>
        <scheme val="minor"/>
      </rPr>
      <t>AT&amp;T（米国）</t>
    </r>
    <r>
      <rPr>
        <sz val="11"/>
        <color theme="1"/>
        <rFont val="ＭＳ Ｐゴシック"/>
        <charset val="134"/>
        <scheme val="minor"/>
      </rPr>
      <t>：売上約13兆円、5G・メディア事業に強み</t>
    </r>
  </si>
  <si>
    <r>
      <rPr>
        <b/>
        <sz val="11"/>
        <color theme="1"/>
        <rFont val="ＭＳ Ｐゴシック"/>
        <charset val="134"/>
        <scheme val="minor"/>
      </rPr>
      <t>Verizon（米国）</t>
    </r>
    <r>
      <rPr>
        <sz val="11"/>
        <color theme="1"/>
        <rFont val="ＭＳ Ｐゴシック"/>
        <charset val="134"/>
        <scheme val="minor"/>
      </rPr>
      <t>：売上約14兆円、法人向け5Gソリューションに注力</t>
    </r>
  </si>
  <si>
    <r>
      <rPr>
        <b/>
        <sz val="11"/>
        <color theme="1"/>
        <rFont val="ＭＳ Ｐゴシック"/>
        <charset val="134"/>
        <scheme val="minor"/>
      </rPr>
      <t>China Mobile（中国移動）</t>
    </r>
    <r>
      <rPr>
        <sz val="11"/>
        <color theme="1"/>
        <rFont val="ＭＳ Ｐゴシック"/>
        <charset val="134"/>
        <scheme val="minor"/>
      </rPr>
      <t>：契約数9億件超、世界最大の通信事業者</t>
    </r>
  </si>
  <si>
    <r>
      <rPr>
        <b/>
        <sz val="11"/>
        <color theme="1"/>
        <rFont val="ＭＳ Ｐゴシック"/>
        <charset val="134"/>
        <scheme val="minor"/>
      </rPr>
      <t>Deutsche Telekom（独）</t>
    </r>
    <r>
      <rPr>
        <sz val="11"/>
        <color theme="1"/>
        <rFont val="ＭＳ Ｐゴシック"/>
        <charset val="134"/>
        <scheme val="minor"/>
      </rPr>
      <t>：欧州最大手、T-Mobile USを通じて北米でも存在感</t>
    </r>
  </si>
  <si>
    <r>
      <rPr>
        <b/>
        <sz val="11"/>
        <color theme="1"/>
        <rFont val="ＭＳ Ｐゴシック"/>
        <charset val="134"/>
        <scheme val="minor"/>
      </rPr>
      <t>Orange（仏）</t>
    </r>
    <r>
      <rPr>
        <sz val="11"/>
        <color theme="1"/>
        <rFont val="ＭＳ Ｐゴシック"/>
        <charset val="134"/>
        <scheme val="minor"/>
      </rPr>
      <t>：欧州・アフリカで強い基盤</t>
    </r>
  </si>
  <si>
    <t>✅ 補足</t>
  </si>
  <si>
    <r>
      <rPr>
        <b/>
        <sz val="11"/>
        <color rgb="FFFF0000"/>
        <rFont val="ＭＳ Ｐゴシック"/>
        <charset val="134"/>
        <scheme val="minor"/>
      </rPr>
      <t>国内市場は成熟</t>
    </r>
    <r>
      <rPr>
        <sz val="11"/>
        <color rgb="FFFF0000"/>
        <rFont val="ＭＳ Ｐゴシック"/>
        <charset val="134"/>
        <scheme val="minor"/>
      </rPr>
      <t>しており、各社は「通信＋α」（金融、エネルギー、都市開発、エンタメ）で差別化を図っている。</t>
    </r>
  </si>
  <si>
    <r>
      <rPr>
        <b/>
        <sz val="11"/>
        <color rgb="FFFF0000"/>
        <rFont val="ＭＳ Ｐゴシック"/>
        <charset val="134"/>
        <scheme val="minor"/>
      </rPr>
      <t>海外市場では規模の競争</t>
    </r>
    <r>
      <rPr>
        <sz val="11"/>
        <color rgb="FFFF0000"/>
        <rFont val="ＭＳ Ｐゴシック"/>
        <charset val="134"/>
        <scheme val="minor"/>
      </rPr>
      <t>が激しく、NTTはデータセンターや法人ICTで存在感を高めている。</t>
    </r>
  </si>
  <si>
    <t>特にNTTデータは世界トップクラスのSIerであり、通信以外の領域で海外大手と競合。</t>
  </si>
  <si>
    <t>主要な仕入れ先</t>
  </si>
  <si>
    <t>通信インフラを支える「設備・機器メーカー」「システム開発ベンダー」「建設・工事会社」「エネルギー供給会社」などが中心です。</t>
  </si>
  <si>
    <t>具体的にはNEC、富士通、日立製作所、エリクソン、ノキア、シスコ、ファーウェイ（近年は制限あり）、さらには大林組・清水建設などのゼネコン、電力会社や再エネ事業者が挙げられます。</t>
  </si>
  <si>
    <t>通信機器メーカー</t>
  </si>
  <si>
    <t>NEC、富士通、日立製作所</t>
  </si>
  <si>
    <t>海外勢：エリクソン（スウェーデン）、ノキア（フィンランド）、シスコ（米国）</t>
  </si>
  <si>
    <t>役割：基地局、光伝送装置、ルーター、スイッチなどの供給</t>
  </si>
  <si>
    <t>端末・デバイスメーカー</t>
  </si>
  <si>
    <t>ソニー、シャープ、京セラ、Apple、Samsung など</t>
  </si>
  <si>
    <t>役割：スマートフォンやIoTデバイスの調達</t>
  </si>
  <si>
    <t>システム開発・ITベンダー</t>
  </si>
  <si>
    <t>NTTデータ（グループ内）、伊藤忠テクノソリューションズ（CTC）、SCSK など</t>
  </si>
  <si>
    <t>役割：基幹システム、クラウド、セキュリティソリューションの提供</t>
  </si>
  <si>
    <t>建設・工事会社</t>
  </si>
  <si>
    <t>大林組、清水建設、大成建設、協力工事会社（NTTファシリティーズ関連）</t>
  </si>
  <si>
    <t>役割：通信ビル建設、基地局設置、光ファイバー敷設</t>
  </si>
  <si>
    <t>エネルギー・電力関連</t>
  </si>
  <si>
    <t>東京電力、中部電力、関西電力などの電力会社</t>
  </si>
  <si>
    <t>NTTアノードエナジーが再エネ調達を拡大中</t>
  </si>
  <si>
    <t>役割：通信設備の電力供給、再生可能エネルギー導入</t>
  </si>
  <si>
    <t>ソフトウェア・海外クラウド</t>
  </si>
  <si>
    <t>Microsoft、Amazon Web Services、Google Cloud</t>
  </si>
  <si>
    <t>役割：クラウド基盤やAIサービスの利用</t>
  </si>
  <si>
    <t>主要な販売先</t>
  </si>
  <si>
    <t>主要な販売先は「個人ユーザー」「法人企業」「自治体・政府」の3つに大別されます。</t>
  </si>
  <si>
    <t>通信キャリアとしてのBtoC（個人向け）と、ICTソリューション企業としてのBtoB（法人・公共向け）の両輪で成り立っています。</t>
  </si>
  <si>
    <t>1. 個人ユーザー（BtoC）</t>
  </si>
  <si>
    <t>NTTドコモ（モバイル通信）</t>
  </si>
  <si>
    <t>ahamo・ギガホ・ギガライトなどの料金プラン</t>
  </si>
  <si>
    <t>スマートフォン、タブレット、IoTデバイス利用者</t>
  </si>
  <si>
    <t>NTT東日本・西日本（固定通信）</t>
  </si>
  <si>
    <t>フレッツ光、ひかり電話、映像配信サービス</t>
  </si>
  <si>
    <r>
      <rPr>
        <b/>
        <sz val="11"/>
        <color theme="1"/>
        <rFont val="ＭＳ Ｐゴシック"/>
        <charset val="134"/>
        <scheme val="minor"/>
      </rPr>
      <t>特徴</t>
    </r>
    <r>
      <rPr>
        <sz val="11"/>
        <color theme="1"/>
        <rFont val="ＭＳ Ｐゴシック"/>
        <charset val="134"/>
        <scheme val="minor"/>
      </rPr>
      <t>：安定した通信品質と価格バランスを重視する層。</t>
    </r>
  </si>
  <si>
    <t>→ 家庭向け通信サービスが主力販売先。</t>
  </si>
  <si>
    <t>2. 法人企業（BtoB）</t>
  </si>
  <si>
    <t>大企業・中堅企業</t>
  </si>
  <si>
    <t>NTTデータを中心に、システムインテグレーション、クラウド、セキュリティ、AIソリューションを提供</t>
  </si>
  <si>
    <t>金融、製造、流通、小売、医療など幅広い業種が顧客</t>
  </si>
  <si>
    <t>中小企業</t>
  </si>
  <si>
    <t>NTTコミュニケーションズ（現ドコモビジネス）によるネットワーク・クラウド・音声サービス</t>
  </si>
  <si>
    <r>
      <rPr>
        <b/>
        <sz val="11"/>
        <color theme="1"/>
        <rFont val="ＭＳ Ｐゴシック"/>
        <charset val="134"/>
        <scheme val="minor"/>
      </rPr>
      <t>特徴</t>
    </r>
    <r>
      <rPr>
        <sz val="11"/>
        <color theme="1"/>
        <rFont val="ＭＳ Ｐゴシック"/>
        <charset val="134"/>
        <scheme val="minor"/>
      </rPr>
      <t>：DX推進や業務効率化を目的としたICT需要が拡大中。</t>
    </r>
  </si>
  <si>
    <t>3. 自治体・政府（公共部門）</t>
  </si>
  <si>
    <t>中央省庁・地方自治体</t>
  </si>
  <si>
    <t>行政システム、マイナンバー関連、セキュリティ基盤</t>
  </si>
  <si>
    <t>防災・減災システム、災害時通信インフラ</t>
  </si>
  <si>
    <t>スマートシティ事業</t>
  </si>
  <si>
    <t>横浜みなとみらい、品川・田町など都市再開発プロジェクト</t>
  </si>
  <si>
    <t>エネルギー・交通・防災を統合した都市インフラ</t>
  </si>
  <si>
    <r>
      <rPr>
        <b/>
        <sz val="11"/>
        <color theme="1"/>
        <rFont val="ＭＳ Ｐゴシック"/>
        <charset val="134"/>
        <scheme val="minor"/>
      </rPr>
      <t>特徴</t>
    </r>
    <r>
      <rPr>
        <sz val="11"/>
        <color theme="1"/>
        <rFont val="ＭＳ Ｐゴシック"/>
        <charset val="134"/>
        <scheme val="minor"/>
      </rPr>
      <t>：公共性が高く、長期契約・安定収益につながる。</t>
    </r>
  </si>
  <si>
    <r>
      <rPr>
        <b/>
        <sz val="11"/>
        <color theme="1"/>
        <rFont val="ＭＳ Ｐゴシック"/>
        <charset val="134"/>
        <scheme val="minor"/>
      </rPr>
      <t>個人向け（BtoC）</t>
    </r>
    <r>
      <rPr>
        <sz val="11"/>
        <color theme="1"/>
        <rFont val="ＭＳ Ｐゴシック"/>
        <charset val="134"/>
        <scheme val="minor"/>
      </rPr>
      <t>：売上の大部分を占めるが市場は成熟。</t>
    </r>
  </si>
  <si>
    <r>
      <rPr>
        <b/>
        <sz val="11"/>
        <color theme="1"/>
        <rFont val="ＭＳ Ｐゴシック"/>
        <charset val="134"/>
        <scheme val="minor"/>
      </rPr>
      <t>法人・公共向け（BtoB）</t>
    </r>
    <r>
      <rPr>
        <sz val="11"/>
        <color theme="1"/>
        <rFont val="ＭＳ Ｐゴシック"/>
        <charset val="134"/>
        <scheme val="minor"/>
      </rPr>
      <t>：DX・クラウド・データセンター需要で伸びしろ大。</t>
    </r>
  </si>
  <si>
    <r>
      <rPr>
        <b/>
        <sz val="11"/>
        <color theme="1"/>
        <rFont val="ＭＳ Ｐゴシック"/>
        <charset val="134"/>
        <scheme val="minor"/>
      </rPr>
      <t>海外販売先</t>
    </r>
    <r>
      <rPr>
        <sz val="11"/>
        <color theme="1"/>
        <rFont val="ＭＳ Ｐゴシック"/>
        <charset val="134"/>
        <scheme val="minor"/>
      </rPr>
      <t>：NTTデータやNTT Ltd.を通じて、欧米・アジアの大企業や政府機関が顧客。</t>
    </r>
  </si>
  <si>
    <t>要約財務諸表</t>
  </si>
  <si>
    <t>収益が増えているのに資産が増えていないなら、投資が少ない可能性</t>
  </si>
  <si>
    <t>貸借対照表（BS）</t>
  </si>
  <si>
    <t>（百万円）</t>
  </si>
  <si>
    <t>資産の部</t>
  </si>
  <si>
    <t>流動資産</t>
  </si>
  <si>
    <t>流動資産合計</t>
  </si>
  <si>
    <t>過去と比べて減少傾向なら、資金繰りが悪化していないか注意</t>
  </si>
  <si>
    <t>現金及び預金</t>
  </si>
  <si>
    <t>受取手形及び売掛金</t>
  </si>
  <si>
    <t>売掛金の増加していないか。増加は貸し倒れリスクあり</t>
  </si>
  <si>
    <t>有価証券</t>
  </si>
  <si>
    <t>棚卸資産（在庫）</t>
  </si>
  <si>
    <t>その他流動資産</t>
  </si>
  <si>
    <t>固定資産</t>
  </si>
  <si>
    <t>固定資産合計</t>
  </si>
  <si>
    <t>過大投資していないか。適正な減価償却がされているか</t>
  </si>
  <si>
    <t>有形固定資産合計</t>
  </si>
  <si>
    <t>無形固定資産</t>
  </si>
  <si>
    <t>投資その他の資産</t>
  </si>
  <si>
    <t>資産合計</t>
  </si>
  <si>
    <t>事業の成長に伴って、増加しているか。</t>
  </si>
  <si>
    <t>負債の部</t>
  </si>
  <si>
    <t>流動負債</t>
  </si>
  <si>
    <t>流動負債合計</t>
  </si>
  <si>
    <t>1年以内に返済が必要な負債</t>
  </si>
  <si>
    <t>支払手形及び買掛金</t>
  </si>
  <si>
    <t>返済負担が重すぎないか</t>
  </si>
  <si>
    <t>その他</t>
  </si>
  <si>
    <t>固定負債</t>
  </si>
  <si>
    <t>固定負債合計</t>
  </si>
  <si>
    <t>1年以上かけて返済する負債</t>
  </si>
  <si>
    <t>負債合計</t>
  </si>
  <si>
    <t>会社</t>
  </si>
  <si>
    <t>売上総利益率（粗利率）</t>
  </si>
  <si>
    <t>原価率</t>
  </si>
  <si>
    <t>特徴</t>
  </si>
  <si>
    <t>IR</t>
  </si>
  <si>
    <t>(内)有利子負債</t>
  </si>
  <si>
    <t>NTT（連結）</t>
  </si>
  <si>
    <t>約35%</t>
  </si>
  <si>
    <t>約65%</t>
  </si>
  <si>
    <t>国内最大規模。法人ICT・データセンター比率が高く安定。</t>
  </si>
  <si>
    <t>KDDI</t>
  </si>
  <si>
    <t>約37〜38%</t>
  </si>
  <si>
    <t>約62〜63%</t>
  </si>
  <si>
    <t>通信＋ライフデザイン事業で利益率を底上げ。</t>
  </si>
  <si>
    <t>純資産の部</t>
  </si>
  <si>
    <t>ソフトバンク</t>
  </si>
  <si>
    <t>約36〜37%</t>
  </si>
  <si>
    <t>約63〜64%</t>
  </si>
  <si>
    <t>通信に加えヤフー・LINEのICT事業が寄与。</t>
  </si>
  <si>
    <t>純資産合計</t>
  </si>
  <si>
    <t>楽天モバイル（通信セグメント）</t>
  </si>
  <si>
    <t>約10〜15%</t>
  </si>
  <si>
    <t>約85〜90%</t>
  </si>
  <si>
    <t>基地局投資負担が大きく、原価率が突出して高い。</t>
  </si>
  <si>
    <t>負債・純資産合計</t>
  </si>
  <si>
    <t>業界平均（国内通信）</t>
  </si>
  <si>
    <t>成熟産業だが安定的。世界大手キャリアとも近い水準。</t>
  </si>
  <si>
    <t>損益計算書（PL）</t>
  </si>
  <si>
    <t>競合他社</t>
  </si>
  <si>
    <t>売上総利益率</t>
  </si>
  <si>
    <t>売上高</t>
  </si>
  <si>
    <t>売上高（前年度比）</t>
  </si>
  <si>
    <t>売り上げの安定性チェック(減少傾向でないか)</t>
  </si>
  <si>
    <t>売上原価</t>
  </si>
  <si>
    <t>-</t>
  </si>
  <si>
    <t>売上総利益（粗利）</t>
  </si>
  <si>
    <t>売上高－売上原価</t>
  </si>
  <si>
    <t>競合他社と比較してどうかチェック。売上総利益÷売上高</t>
  </si>
  <si>
    <t>年々上昇していないかチェック。売上原価÷売上高</t>
  </si>
  <si>
    <t>原価率（前年度比）</t>
  </si>
  <si>
    <t>販管費率</t>
  </si>
  <si>
    <t>年々上昇していないかチェック。利益圧迫する</t>
  </si>
  <si>
    <t>販管費率（前年度比）</t>
  </si>
  <si>
    <t>営業利益</t>
  </si>
  <si>
    <t>営業利益（前年度比）</t>
  </si>
  <si>
    <r>
      <rPr>
        <sz val="11"/>
        <color rgb="FFFF0000"/>
        <rFont val="ＭＳ Ｐゴシック"/>
        <charset val="134"/>
        <scheme val="minor"/>
      </rPr>
      <t>経常利益 ＜ 営業利益なら要注意（借入金の利息が大きい）。</t>
    </r>
    <r>
      <rPr>
        <sz val="11"/>
        <rFont val="ＭＳ Ｐゴシック"/>
        <charset val="134"/>
        <scheme val="minor"/>
      </rPr>
      <t>営業利益と経常利益の差をチェック（本業以外でもうけてる or 損していないか）</t>
    </r>
  </si>
  <si>
    <t>経常利益（前年度比）</t>
  </si>
  <si>
    <t>当期純利益</t>
  </si>
  <si>
    <t>売り上げが伸びても純利益が減っているとコスト管理に問題あり</t>
  </si>
  <si>
    <t>当期純利益（前年度比）</t>
  </si>
  <si>
    <t>キャッシュフロー計算書</t>
  </si>
  <si>
    <t>営業CF</t>
  </si>
  <si>
    <r>
      <rPr>
        <sz val="11"/>
        <color rgb="FFFF0000"/>
        <rFont val="ＭＳ Ｐゴシック"/>
        <charset val="134"/>
        <scheme val="minor"/>
      </rPr>
      <t>安定しているかチェック。</t>
    </r>
    <r>
      <rPr>
        <sz val="11"/>
        <rFont val="ＭＳ Ｐゴシック"/>
        <charset val="134"/>
        <scheme val="minor"/>
      </rPr>
      <t>事業活動の現金</t>
    </r>
  </si>
  <si>
    <t>投資CF</t>
  </si>
  <si>
    <r>
      <rPr>
        <sz val="11"/>
        <color rgb="FFFF0000"/>
        <rFont val="ＭＳ Ｐゴシック"/>
        <charset val="134"/>
        <scheme val="minor"/>
      </rPr>
      <t>投資が営業CFを上回っていないか。</t>
    </r>
    <r>
      <rPr>
        <sz val="11"/>
        <color theme="1"/>
        <rFont val="ＭＳ Ｐゴシック"/>
        <charset val="134"/>
        <scheme val="minor"/>
      </rPr>
      <t>マイナスなら投資している。設備投資、企業買収などの投資の流れ。</t>
    </r>
  </si>
  <si>
    <t xml:space="preserve">  うち設備投資</t>
  </si>
  <si>
    <t>財務CF</t>
  </si>
  <si>
    <r>
      <rPr>
        <sz val="11"/>
        <color rgb="FFFF0000"/>
        <rFont val="ＭＳ Ｐゴシック"/>
        <charset val="134"/>
        <scheme val="minor"/>
      </rPr>
      <t>借入が増えていないか。配当無理していないか。</t>
    </r>
    <r>
      <rPr>
        <sz val="11"/>
        <color theme="1"/>
        <rFont val="ＭＳ Ｐゴシック"/>
        <charset val="134"/>
        <scheme val="minor"/>
      </rPr>
      <t>プラスなら資金調達、マイナスなら返済や配当。借入や配当の資金の流れ</t>
    </r>
  </si>
  <si>
    <t>フリーCF</t>
  </si>
  <si>
    <t>継続してプラスかチェック。営業CF＋投資CF。</t>
  </si>
  <si>
    <t>財務指標</t>
  </si>
  <si>
    <t>健全性</t>
  </si>
  <si>
    <t>自己資本比率
（自己資本÷総資産）</t>
  </si>
  <si>
    <t>最低40%以上できれば50%以上が望ましい。20％以下ならリスク大</t>
  </si>
  <si>
    <t>負債比率
（負債÷自己資本）</t>
  </si>
  <si>
    <t>200％以下が望ましい。300%以上なら財務リスク大</t>
  </si>
  <si>
    <t>流動比率
（流動資産÷流動負債）</t>
  </si>
  <si>
    <t>100%以上できれば200%以上が望ましい。100%未満だと短期の支払に不安</t>
  </si>
  <si>
    <t>当座比率
（（現金・売掛金・有価証券）÷流動負債）</t>
  </si>
  <si>
    <t>100%以上が望ましい。現金化しやすい資産で短期負債をカバーできているか</t>
  </si>
  <si>
    <t>固定比率
（固定資産÷自己資本）</t>
  </si>
  <si>
    <t>100%以下が望ましい。100%を超えると固定資産の投資が大きくリスクが大きい</t>
  </si>
  <si>
    <t>収益性</t>
  </si>
  <si>
    <t>↓営業利益率が下がっていたら要注意（コスト増、売り上げ減少）</t>
  </si>
  <si>
    <t>一般的に20～40%が標準（業界による）。売上総利益÷売上高</t>
  </si>
  <si>
    <t>営業利益率</t>
  </si>
  <si>
    <t>営業利益率は一般的に5%以上なら優秀、10%以上なら高収益企業</t>
  </si>
  <si>
    <t>経常利益率</t>
  </si>
  <si>
    <t>営業利益と比べて大きく乖離していないかチェック</t>
  </si>
  <si>
    <t>当期純利益率</t>
  </si>
  <si>
    <t>一般的に5%以上なら好調、3%以下なら薄利経営</t>
  </si>
  <si>
    <t>ROE</t>
  </si>
  <si>
    <t>10%以上なら優秀、5%以下は低収益</t>
  </si>
  <si>
    <t>ROA(ROIC)</t>
  </si>
  <si>
    <t>5%以上なら効率的な経営</t>
  </si>
  <si>
    <t>EPS</t>
  </si>
  <si>
    <t>右肩上がりが理想</t>
  </si>
  <si>
    <t>成長性</t>
  </si>
  <si>
    <t>売り上げ成長率</t>
  </si>
  <si>
    <t>10%以上なら成長企業</t>
  </si>
  <si>
    <t>営業利益成長率</t>
  </si>
  <si>
    <t>プラス成長が望ましい</t>
  </si>
  <si>
    <t>純利益成長率</t>
  </si>
  <si>
    <t>安定した成長が理想</t>
  </si>
  <si>
    <t>総資産回転率</t>
  </si>
  <si>
    <t>1.0回以上が理想（業界による）</t>
  </si>
  <si>
    <t>売上債券回転率</t>
  </si>
  <si>
    <t>回数が多いほど資金繰りが良い</t>
  </si>
  <si>
    <t>事業素質</t>
  </si>
  <si>
    <t>純利益</t>
  </si>
  <si>
    <t>有形固定資産</t>
  </si>
  <si>
    <t>棚卸資産</t>
  </si>
  <si>
    <t>↓数値が高いほどインフレなどに強い。計算式は純利益÷（有形固定資産＋棚卸資産）</t>
  </si>
  <si>
    <t>0.3以上なら良好。1以上なら優秀。 良好の目安：小売・サービス0.5～1、</t>
  </si>
  <si>
    <t>IT・ソフトウェア0.5～1.5、製造業0.2～0.5、重工業・インフラ0.1～0.3</t>
  </si>
  <si>
    <t>配当</t>
  </si>
  <si>
    <t>配当金(1株あたり年間)</t>
  </si>
  <si>
    <t>DOE（純資産配当率）</t>
  </si>
  <si>
    <t>収益バリューなら4%（低くてもこれから上がる見込みがあればOK）</t>
  </si>
  <si>
    <t>株価指標</t>
  </si>
  <si>
    <t>株価</t>
  </si>
  <si>
    <t>円で計算</t>
  </si>
  <si>
    <t>近似PER</t>
  </si>
  <si>
    <t>PCFR</t>
  </si>
  <si>
    <t>10倍を割っていると割安</t>
  </si>
  <si>
    <t>PSR</t>
  </si>
  <si>
    <t>0.5倍以下割安、20倍以上割高（業界によって異なる）</t>
  </si>
  <si>
    <t>PBR</t>
  </si>
  <si>
    <t>予想収益率</t>
  </si>
  <si>
    <t>不明</t>
  </si>
  <si>
    <t>PER×PBR</t>
  </si>
  <si>
    <t>グレアム指数 22.5倍以下（PBR×PER）</t>
  </si>
  <si>
    <t>EV／EBITDA(今期予想)</t>
  </si>
  <si>
    <r>
      <rPr>
        <sz val="11"/>
        <color rgb="FFFF0000"/>
        <rFont val="ＭＳ Ｐゴシック"/>
        <charset val="134"/>
        <scheme val="minor"/>
      </rPr>
      <t>銘柄スカウターから参照。</t>
    </r>
    <r>
      <rPr>
        <sz val="11"/>
        <color theme="1"/>
        <rFont val="ＭＳ Ｐゴシック"/>
        <charset val="134"/>
        <scheme val="minor"/>
      </rPr>
      <t>企業買収の際に、投資した資金を何年で回収できるか</t>
    </r>
  </si>
  <si>
    <t>EV／EBITDA(前期実績)</t>
  </si>
  <si>
    <t>発行済み株式数</t>
  </si>
  <si>
    <t>配当利回り</t>
  </si>
  <si>
    <t>株主動向・資本政策</t>
  </si>
  <si>
    <t>大株主リスト</t>
  </si>
  <si>
    <t>株主</t>
  </si>
  <si>
    <t>株数</t>
  </si>
  <si>
    <t>保有率</t>
  </si>
  <si>
    <t>財務大臣</t>
  </si>
  <si>
    <t>オーナー社長が望ましい</t>
  </si>
  <si>
    <t>日本マスタートラスト信託銀行（信託口）</t>
  </si>
  <si>
    <t>→増資など株価が下がることを避けたがるため</t>
  </si>
  <si>
    <t>日本カストディ銀行（信託口）</t>
  </si>
  <si>
    <t>トヨタ自動車</t>
  </si>
  <si>
    <t>オーナー社長ではない</t>
  </si>
  <si>
    <t>ステート・ストリート・バンク＆トラスト505001</t>
  </si>
  <si>
    <t>ステート・ストリート・バンク・ウエスト・トリーティ505234</t>
  </si>
  <si>
    <t>NTT社員持株会</t>
  </si>
  <si>
    <t>日本生命保険</t>
  </si>
  <si>
    <t>JPモルガン証券</t>
  </si>
  <si>
    <t>モクスレイ&amp;Co.</t>
  </si>
  <si>
    <t>配当方針</t>
  </si>
  <si>
    <t>「継続的な増配」と「機動的な自己株式取得」を基本とし、株主還元を最重要課題の一つに位置づけています。</t>
  </si>
  <si>
    <t>2025年度で15期連続増配を予定しており、長期的に株主価値を高める姿勢を明確にしています。</t>
  </si>
  <si>
    <t>自社株買い、償却、増資の履歴</t>
  </si>
  <si>
    <t>内容</t>
  </si>
  <si>
    <t>株数・金額</t>
  </si>
  <si>
    <t>備考</t>
  </si>
  <si>
    <t>自社株買い決議</t>
  </si>
  <si>
    <t>約1.2兆円規模</t>
  </si>
  <si>
    <t>ドコモ完全子会社化に伴う資本政策</t>
  </si>
  <si>
    <t>自社株買い</t>
  </si>
  <si>
    <t>約4,000億円</t>
  </si>
  <si>
    <t>市場買付</t>
  </si>
  <si>
    <t>約3,000億円</t>
  </si>
  <si>
    <t>資本効率改善</t>
  </si>
  <si>
    <t>上限2,500億円</t>
  </si>
  <si>
    <t>上限5,000億円</t>
  </si>
  <si>
    <t>発行済株式の約6％</t>
  </si>
  <si>
    <t>自己株式償却</t>
  </si>
  <si>
    <t>約5.5億株</t>
  </si>
  <si>
    <t>上限2,000億円（14億株）</t>
  </si>
  <si>
    <t>2025/3まで実施</t>
  </si>
  <si>
    <t>上限2,000億円（15億株）</t>
  </si>
  <si>
    <t>2026/3まで実施</t>
  </si>
  <si>
    <t>約13億株</t>
  </si>
  <si>
    <t>累計取得株式の一部を消却</t>
  </si>
  <si>
    <t>増資履歴</t>
  </si>
  <si>
    <t>―</t>
  </si>
  <si>
    <t>1985年上場以降は政府保有分売却以外に大規模増資なし</t>
  </si>
  <si>
    <t>企業価値</t>
  </si>
  <si>
    <t>資産バリューチェック</t>
  </si>
  <si>
    <t>清算価値＝修正資産ー総負債</t>
  </si>
  <si>
    <t>時価総額</t>
  </si>
  <si>
    <t>清算価値</t>
  </si>
  <si>
    <t>種類</t>
  </si>
  <si>
    <t>資産額</t>
  </si>
  <si>
    <t>掛け率</t>
  </si>
  <si>
    <t>修正資産</t>
  </si>
  <si>
    <t>投資等</t>
  </si>
  <si>
    <t>負債</t>
  </si>
  <si>
    <t>（内）有利子負債</t>
  </si>
  <si>
    <t>投資判断 ※5段階評価（A～E）</t>
  </si>
  <si>
    <t>資産から見えた割安性</t>
  </si>
  <si>
    <t>C</t>
  </si>
  <si>
    <t>時点</t>
  </si>
  <si>
    <t>収益力から見た割安性</t>
  </si>
  <si>
    <t>D</t>
  </si>
  <si>
    <t>財務健全性</t>
  </si>
  <si>
    <t>A or B</t>
  </si>
  <si>
    <t>B</t>
  </si>
  <si>
    <t>株主重視姿勢</t>
  </si>
  <si>
    <t>A</t>
  </si>
</sst>
</file>

<file path=xl/styles.xml><?xml version="1.0" encoding="utf-8"?>
<styleSheet xmlns="http://schemas.openxmlformats.org/spreadsheetml/2006/main">
  <numFmts count="11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  <numFmt numFmtId="179" formatCode="0.0_ "/>
    <numFmt numFmtId="43" formatCode="_ * #,##0.00_ ;_ * \-#,##0.00_ ;_ * &quot;-&quot;??_ ;_ @_ "/>
    <numFmt numFmtId="180" formatCode="yyyy&quot;年&quot;m&quot;月&quot;;@"/>
    <numFmt numFmtId="181" formatCode="0_ "/>
    <numFmt numFmtId="182" formatCode="#,##0_ "/>
    <numFmt numFmtId="183" formatCode="0.0%"/>
    <numFmt numFmtId="184" formatCode="0.00_ "/>
    <numFmt numFmtId="185" formatCode="yyyy/m/d;@"/>
  </numFmts>
  <fonts count="29"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134"/>
      <scheme val="minor"/>
    </font>
    <font>
      <b/>
      <sz val="11"/>
      <color rgb="FFFF0000"/>
      <name val="ＭＳ Ｐゴシック"/>
      <charset val="134"/>
      <scheme val="minor"/>
    </font>
    <font>
      <sz val="11"/>
      <color rgb="FFFF0000"/>
      <name val="ＭＳ Ｐゴシック"/>
      <charset val="134"/>
      <scheme val="minor"/>
    </font>
    <font>
      <b/>
      <sz val="16"/>
      <name val="ＭＳ Ｐゴシック"/>
      <charset val="134"/>
      <scheme val="minor"/>
    </font>
    <font>
      <sz val="16"/>
      <name val="ＭＳ Ｐゴシック"/>
      <charset val="134"/>
      <scheme val="minor"/>
    </font>
    <font>
      <b/>
      <sz val="11"/>
      <name val="ＭＳ Ｐゴシック"/>
      <charset val="134"/>
      <scheme val="minor"/>
    </font>
    <font>
      <sz val="11"/>
      <color indexed="8"/>
      <name val="ＭＳ Ｐゴシック"/>
      <charset val="134"/>
    </font>
    <font>
      <sz val="11"/>
      <name val="ＭＳ Ｐゴシック"/>
      <charset val="134"/>
      <scheme val="minor"/>
    </font>
    <font>
      <b/>
      <sz val="14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1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180" fontId="0" fillId="0" borderId="0" xfId="0" applyNumberFormat="1" applyFill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82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2"/>
    </xf>
    <xf numFmtId="0" fontId="0" fillId="0" borderId="0" xfId="0" applyFill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6" borderId="2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82" fontId="0" fillId="0" borderId="6" xfId="0" applyNumberForma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2" fontId="0" fillId="0" borderId="7" xfId="0" applyNumberFormat="1" applyFill="1" applyBorder="1" applyAlignment="1">
      <alignment vertical="center"/>
    </xf>
    <xf numFmtId="182" fontId="0" fillId="0" borderId="1" xfId="0" applyNumberForma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82" fontId="0" fillId="0" borderId="8" xfId="0" applyNumberForma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2" fontId="0" fillId="0" borderId="9" xfId="0" applyNumberForma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182" fontId="2" fillId="7" borderId="7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182" fontId="2" fillId="7" borderId="1" xfId="0" applyNumberFormat="1" applyFont="1" applyFill="1" applyBorder="1" applyAlignment="1">
      <alignment vertical="center"/>
    </xf>
    <xf numFmtId="182" fontId="3" fillId="7" borderId="1" xfId="0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182" fontId="2" fillId="7" borderId="9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83" fontId="1" fillId="8" borderId="1" xfId="0" applyNumberFormat="1" applyFont="1" applyFill="1" applyBorder="1" applyAlignment="1">
      <alignment vertical="center"/>
    </xf>
    <xf numFmtId="183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 applyProtection="1">
      <alignment vertical="center"/>
    </xf>
    <xf numFmtId="10" fontId="1" fillId="0" borderId="1" xfId="0" applyNumberFormat="1" applyFont="1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83" fontId="0" fillId="0" borderId="1" xfId="0" applyNumberFormat="1" applyFill="1" applyBorder="1" applyAlignment="1">
      <alignment horizontal="center" vertical="center"/>
    </xf>
    <xf numFmtId="182" fontId="1" fillId="8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8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84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181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185" fontId="1" fillId="0" borderId="1" xfId="0" applyNumberFormat="1" applyFont="1" applyFill="1" applyBorder="1" applyAlignment="1">
      <alignment vertical="center"/>
    </xf>
    <xf numFmtId="179" fontId="0" fillId="0" borderId="1" xfId="0" applyNumberFormat="1" applyFill="1" applyBorder="1" applyAlignment="1">
      <alignment horizontal="right" vertical="center"/>
    </xf>
    <xf numFmtId="184" fontId="0" fillId="0" borderId="1" xfId="0" applyNumberFormat="1" applyFill="1" applyBorder="1" applyAlignment="1">
      <alignment horizontal="right" vertical="center"/>
    </xf>
    <xf numFmtId="183" fontId="1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182" fontId="0" fillId="0" borderId="1" xfId="0" applyNumberFormat="1" applyFill="1" applyBorder="1" applyAlignment="1">
      <alignment horizontal="right" vertical="center"/>
    </xf>
    <xf numFmtId="183" fontId="0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85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'[1]9432NTT'!$D$39</c:f>
              <c:strCache>
                <c:ptCount val="1"/>
                <c:pt idx="0">
                  <c:v>売上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'[1]9432NTT'!$E$38:$J$38</c:f>
              <c:strCache>
                <c:ptCount val="6"/>
                <c:pt idx="0" c:formatCode="@">
                  <c:v>2021年3月</c:v>
                </c:pt>
                <c:pt idx="1" c:formatCode="@">
                  <c:v>2022年3月</c:v>
                </c:pt>
                <c:pt idx="2" c:formatCode="@">
                  <c:v>2023年3月</c:v>
                </c:pt>
                <c:pt idx="3" c:formatCode="@">
                  <c:v>2024年3月</c:v>
                </c:pt>
                <c:pt idx="4" c:formatCode="@">
                  <c:v>2025年3月</c:v>
                </c:pt>
                <c:pt idx="5" c:formatCode="@">
                  <c:v>2026年3月予想</c:v>
                </c:pt>
              </c:strCache>
            </c:strRef>
          </c:cat>
          <c:val>
            <c:numRef>
              <c:f>'[1]9432NTT'!$E$39:$J$39</c:f>
              <c:numCache>
                <c:formatCode>#,##0_ </c:formatCode>
                <c:ptCount val="6"/>
                <c:pt idx="0">
                  <c:v>11943966</c:v>
                </c:pt>
                <c:pt idx="1">
                  <c:v>12156447</c:v>
                </c:pt>
                <c:pt idx="2">
                  <c:v>13136194</c:v>
                </c:pt>
                <c:pt idx="3">
                  <c:v>13374569</c:v>
                </c:pt>
                <c:pt idx="4">
                  <c:v>13704727</c:v>
                </c:pt>
                <c:pt idx="5">
                  <c:v>14190000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0"/>
        <c:axId val="720449617"/>
        <c:axId val="745772750"/>
      </c:barChart>
      <c:catAx>
        <c:axId val="72044961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</a:p>
        </c:txPr>
        <c:crossAx val="745772750"/>
        <c:crosses val="autoZero"/>
        <c:auto val="1"/>
        <c:lblAlgn val="ctr"/>
        <c:lblOffset val="100"/>
        <c:noMultiLvlLbl val="0"/>
      </c:catAx>
      <c:valAx>
        <c:axId val="745772750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044961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'[1]9432NTT'!$D$45</c:f>
              <c:strCache>
                <c:ptCount val="1"/>
                <c:pt idx="0">
                  <c:v>経常利益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'[1]9432NTT'!$E$38:$J$38</c:f>
              <c:strCache>
                <c:ptCount val="6"/>
                <c:pt idx="0" c:formatCode="@">
                  <c:v>2021年3月</c:v>
                </c:pt>
                <c:pt idx="1" c:formatCode="@">
                  <c:v>2022年3月</c:v>
                </c:pt>
                <c:pt idx="2" c:formatCode="@">
                  <c:v>2023年3月</c:v>
                </c:pt>
                <c:pt idx="3" c:formatCode="@">
                  <c:v>2024年3月</c:v>
                </c:pt>
                <c:pt idx="4" c:formatCode="@">
                  <c:v>2025年3月</c:v>
                </c:pt>
                <c:pt idx="5" c:formatCode="@">
                  <c:v>2026年3月予想</c:v>
                </c:pt>
              </c:strCache>
            </c:strRef>
          </c:cat>
          <c:val>
            <c:numRef>
              <c:f>'[1]9432NTT'!$E$45:$J$45</c:f>
              <c:numCache>
                <c:formatCode>#,##0_ </c:formatCode>
                <c:ptCount val="6"/>
                <c:pt idx="0">
                  <c:v>1730000</c:v>
                </c:pt>
                <c:pt idx="1">
                  <c:v>1800000</c:v>
                </c:pt>
                <c:pt idx="2">
                  <c:v>1870000</c:v>
                </c:pt>
                <c:pt idx="3">
                  <c:v>1890000</c:v>
                </c:pt>
                <c:pt idx="4">
                  <c:v>1900000</c:v>
                </c:pt>
                <c:pt idx="5">
                  <c:v>1950000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0"/>
        <c:axId val="474243692"/>
        <c:axId val="399485656"/>
      </c:barChart>
      <c:catAx>
        <c:axId val="4742436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</a:p>
        </c:txPr>
        <c:crossAx val="399485656"/>
        <c:crosses val="autoZero"/>
        <c:auto val="1"/>
        <c:lblAlgn val="ctr"/>
        <c:lblOffset val="100"/>
        <c:noMultiLvlLbl val="0"/>
      </c:catAx>
      <c:valAx>
        <c:axId val="399485656"/>
        <c:scaling>
          <c:orientation val="minMax"/>
        </c:scaling>
        <c:delete val="1"/>
        <c:axPos val="l"/>
        <c:numFmt formatCode="#,##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42436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5080</xdr:colOff>
      <xdr:row>46</xdr:row>
      <xdr:rowOff>2540</xdr:rowOff>
    </xdr:from>
    <xdr:to>
      <xdr:col>9</xdr:col>
      <xdr:colOff>134620</xdr:colOff>
      <xdr:row>62</xdr:row>
      <xdr:rowOff>86360</xdr:rowOff>
    </xdr:to>
    <xdr:graphicFrame>
      <xdr:nvGraphicFramePr>
        <xdr:cNvPr id="4" name="グラフ 3"/>
        <xdr:cNvGraphicFramePr/>
      </xdr:nvGraphicFramePr>
      <xdr:xfrm>
        <a:off x="732790" y="8956040"/>
        <a:ext cx="7868920" cy="2827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63</xdr:row>
      <xdr:rowOff>2540</xdr:rowOff>
    </xdr:from>
    <xdr:to>
      <xdr:col>9</xdr:col>
      <xdr:colOff>134620</xdr:colOff>
      <xdr:row>79</xdr:row>
      <xdr:rowOff>78740</xdr:rowOff>
    </xdr:to>
    <xdr:graphicFrame>
      <xdr:nvGraphicFramePr>
        <xdr:cNvPr id="5" name="グラフ 4"/>
        <xdr:cNvGraphicFramePr/>
      </xdr:nvGraphicFramePr>
      <xdr:xfrm>
        <a:off x="740410" y="11870690"/>
        <a:ext cx="7861300" cy="281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ngaw\OneDrive\&#12487;&#12473;&#12463;&#12488;&#12483;&#12503;\&#26085;&#26412;&#26666;_&#20225;&#26989;&#20998;&#265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般"/>
      <sheetName val="資産バリュー株"/>
      <sheetName val="収益バリュー株"/>
      <sheetName val="シクリカルバリュー株"/>
      <sheetName val="DCF法について"/>
      <sheetName val="核融合"/>
      <sheetName val="copilot"/>
      <sheetName val="★保有・未保有株一覧"/>
      <sheetName val="PER基準"/>
      <sheetName val="ひな形"/>
      <sheetName val="ここから⇒"/>
      <sheetName val="141Aトライアルホールディングス"/>
      <sheetName val="141A"/>
      <sheetName val="1605INPEX"/>
      <sheetName val="1717明豊ファシリティワークス"/>
      <sheetName val="1723日本電技"/>
      <sheetName val="1835東鉄工業"/>
      <sheetName val="1911住友林業"/>
      <sheetName val="1925大和ハウス工業"/>
      <sheetName val="1928積水ハウス"/>
      <sheetName val="1951エクシオグループ"/>
      <sheetName val="1980ダイダン"/>
      <sheetName val="2003日東富士製粉"/>
      <sheetName val="2124JAC Recruitment"/>
      <sheetName val="2163アルトナー"/>
      <sheetName val="2169CDS"/>
      <sheetName val="2185シイエム・シイ"/>
      <sheetName val="2374セントケア・ホールディング"/>
      <sheetName val="2897日清食品ホールディングス"/>
      <sheetName val="3001片倉工業"/>
      <sheetName val="3003ヒューリック"/>
      <sheetName val="3048ビックカメラ"/>
      <sheetName val="3050DCMホールディングス"/>
      <sheetName val="3076あいホールディングス"/>
      <sheetName val="3166OCHIホールディングス"/>
      <sheetName val="3231野村不動産ホールディングス"/>
      <sheetName val="3355クリヤマホールディングス"/>
      <sheetName val="3407旭化成"/>
      <sheetName val="3431宮地エンジニアリンググループ"/>
      <sheetName val="3433トーカロ"/>
      <sheetName val="3712情報企画"/>
      <sheetName val="3771システムリサーチ"/>
      <sheetName val="3817SRAホールディングス"/>
      <sheetName val="3837アドソル日進"/>
      <sheetName val="3924ランドコンピュータ"/>
      <sheetName val="3943大石産業"/>
      <sheetName val="4008住友精化"/>
      <sheetName val="4026神島化学工業"/>
      <sheetName val="4042東ソー"/>
      <sheetName val="4063信越化学工業"/>
      <sheetName val="4205日本ゼオン"/>
      <sheetName val="4206アイカ工業"/>
      <sheetName val="4345シーティーエス"/>
      <sheetName val="4452花王"/>
      <sheetName val="4502武田薬品工業"/>
      <sheetName val="4641アルプス技研"/>
      <sheetName val="4732ユー・エス・エス"/>
      <sheetName val="4765SBIグローバルアセットマネジメント"/>
      <sheetName val="4832JFEシステムズ"/>
      <sheetName val="4996クミアイ化学工業"/>
      <sheetName val="5011ニチレキグループ"/>
      <sheetName val="5016JX金属"/>
      <sheetName val="5105TOYO TIRE"/>
      <sheetName val="5184ニチリン"/>
      <sheetName val="5334日本特殊陶業"/>
      <sheetName val="5393ニチアス"/>
      <sheetName val="5602栗本鐵工所"/>
      <sheetName val="5644メタルアート"/>
      <sheetName val="5844京都フィナンシャルグループ"/>
      <sheetName val="5845全保連"/>
      <sheetName val="5911横河ブリッジホールディングス"/>
      <sheetName val="6061ユニバーサル園芸社"/>
      <sheetName val="6073アサンテ"/>
      <sheetName val="6301小松製作所"/>
      <sheetName val="6367ダイキン工業"/>
      <sheetName val="6432竹内製作所"/>
      <sheetName val="6454マックス"/>
      <sheetName val="6785鈴木"/>
      <sheetName val="6888アクモス"/>
      <sheetName val="7164全国保証"/>
      <sheetName val="7202いすゞ自動車"/>
      <sheetName val="7203トヨタ自動車"/>
      <sheetName val="7267本田技研工業"/>
      <sheetName val="7272ヤマハ発動機"/>
      <sheetName val="7438コンドーテック"/>
      <sheetName val="7453良品計画"/>
      <sheetName val="7466SPK"/>
      <sheetName val="7513コジマ"/>
      <sheetName val="7613シークス"/>
      <sheetName val="7818トランザクション"/>
      <sheetName val="7893プロネクサス"/>
      <sheetName val="7921TAKARA&amp;COMPANY"/>
      <sheetName val="7943ニチハ"/>
      <sheetName val="7966リンテック"/>
      <sheetName val="7994オカムラ"/>
      <sheetName val="7995バルカー"/>
      <sheetName val="8001伊藤忠商事"/>
      <sheetName val="8015豊田通商"/>
      <sheetName val="8031三井物産"/>
      <sheetName val="8058三菱商事"/>
      <sheetName val="8098稲畑産業"/>
      <sheetName val="8117中央自動車工業"/>
      <sheetName val="8137サンワテクノス"/>
      <sheetName val="8158ソーダニッカ"/>
      <sheetName val="8306三菱UFJフィナンシャル・グループ"/>
      <sheetName val="8316三井住友フィナンシャルグループ"/>
      <sheetName val="8424芙蓉総合リース"/>
      <sheetName val="8425みずほリース"/>
      <sheetName val="8473SBIホールディングス"/>
      <sheetName val="8584ジャックス"/>
      <sheetName val="8591オリックス"/>
      <sheetName val="8593三菱ＨＣキャピタル"/>
      <sheetName val="8630SOMPOホールディングス"/>
      <sheetName val="8725MS&amp;ADインシュアランスグループホールディングス"/>
      <sheetName val="8750第一生命ホールディングス"/>
      <sheetName val="8766東京海上ホールディングス"/>
      <sheetName val="8929青山財産ネットワークス"/>
      <sheetName val="9029ヒガシホールディングス"/>
      <sheetName val="9069センコーグループホールディングス"/>
      <sheetName val="9142九州旅客鉄道"/>
      <sheetName val="9233アジア航測"/>
      <sheetName val="9303住友倉庫"/>
      <sheetName val="9304澁澤倉庫"/>
      <sheetName val="9306東陽倉庫"/>
      <sheetName val="9368キムラユニティー"/>
      <sheetName val="9432NTT"/>
      <sheetName val="9433KDDI"/>
      <sheetName val="9434ソフトバンク"/>
      <sheetName val="9436沖縄セルラー電話"/>
      <sheetName val="9513J-POWER"/>
      <sheetName val="9536西部ガスホールディングス"/>
      <sheetName val="9956バローホールディングス"/>
      <sheetName val="9765オオバ"/>
      <sheetName val="9769学究社"/>
      <sheetName val="9790福井コンピュータホールディングス"/>
      <sheetName val="9986蔵王産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38">
          <cell r="E38" t="str">
            <v>2021年3月</v>
          </cell>
          <cell r="F38" t="str">
            <v>2022年3月</v>
          </cell>
          <cell r="G38" t="str">
            <v>2023年3月</v>
          </cell>
          <cell r="H38" t="str">
            <v>2024年3月</v>
          </cell>
          <cell r="I38" t="str">
            <v>2025年3月</v>
          </cell>
          <cell r="J38" t="str">
            <v>2026年3月予想</v>
          </cell>
        </row>
        <row r="39">
          <cell r="D39" t="str">
            <v>売上</v>
          </cell>
          <cell r="E39">
            <v>11943966</v>
          </cell>
          <cell r="F39">
            <v>12156447</v>
          </cell>
          <cell r="G39">
            <v>13136194</v>
          </cell>
          <cell r="H39">
            <v>13374569</v>
          </cell>
          <cell r="I39">
            <v>13704727</v>
          </cell>
          <cell r="J39">
            <v>14190000</v>
          </cell>
        </row>
        <row r="45">
          <cell r="D45" t="str">
            <v>経常利益</v>
          </cell>
          <cell r="E45">
            <v>1730000</v>
          </cell>
          <cell r="F45">
            <v>1800000</v>
          </cell>
          <cell r="G45">
            <v>1870000</v>
          </cell>
          <cell r="H45">
            <v>1890000</v>
          </cell>
          <cell r="I45">
            <v>1900000</v>
          </cell>
          <cell r="J45">
            <v>1950000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519"/>
  <sheetViews>
    <sheetView tabSelected="1" workbookViewId="0">
      <selection activeCell="G21" sqref="G21"/>
    </sheetView>
  </sheetViews>
  <sheetFormatPr defaultColWidth="9" defaultRowHeight="13.5"/>
  <cols>
    <col min="1" max="1" width="2" style="1" customWidth="1"/>
    <col min="2" max="3" width="3.775" style="1" customWidth="1"/>
    <col min="4" max="4" width="22.1083333333333" style="1" customWidth="1"/>
    <col min="5" max="9" width="15.8916666666667" style="1" customWidth="1"/>
    <col min="10" max="10" width="15.775" style="1" customWidth="1"/>
    <col min="11" max="16384" width="9" style="1"/>
  </cols>
  <sheetData>
    <row r="2" s="2" customFormat="1" spans="2:2">
      <c r="B2" s="5" t="s">
        <v>0</v>
      </c>
    </row>
    <row r="4" s="1" customFormat="1" spans="3:3">
      <c r="C4" s="6" t="s">
        <v>1</v>
      </c>
    </row>
    <row r="5" s="1" customFormat="1" spans="4:4">
      <c r="D5" s="1" t="s">
        <v>2</v>
      </c>
    </row>
    <row r="7" s="1" customFormat="1" spans="3:3">
      <c r="C7" s="6" t="s">
        <v>3</v>
      </c>
    </row>
    <row r="9" s="1" customFormat="1" spans="4:11">
      <c r="D9" s="7" t="s">
        <v>4</v>
      </c>
      <c r="E9" s="8" t="s">
        <v>5</v>
      </c>
      <c r="F9" s="8"/>
      <c r="G9" s="8"/>
      <c r="H9" s="8"/>
      <c r="I9" s="8"/>
      <c r="J9" s="8"/>
      <c r="K9" s="8"/>
    </row>
    <row r="10" s="1" customFormat="1" spans="4:11">
      <c r="D10" s="9" t="s">
        <v>6</v>
      </c>
      <c r="E10" s="10" t="s">
        <v>7</v>
      </c>
      <c r="F10" s="10"/>
      <c r="G10" s="10"/>
      <c r="H10" s="10"/>
      <c r="I10" s="10"/>
      <c r="J10" s="10"/>
      <c r="K10" s="10"/>
    </row>
    <row r="11" s="1" customFormat="1" spans="4:11">
      <c r="D11" s="9" t="s">
        <v>8</v>
      </c>
      <c r="E11" s="10" t="s">
        <v>9</v>
      </c>
      <c r="F11" s="10"/>
      <c r="G11" s="10"/>
      <c r="H11" s="10"/>
      <c r="I11" s="10"/>
      <c r="J11" s="10"/>
      <c r="K11" s="10"/>
    </row>
    <row r="12" s="1" customFormat="1" spans="4:11">
      <c r="D12" s="9" t="s">
        <v>10</v>
      </c>
      <c r="E12" s="10" t="s">
        <v>11</v>
      </c>
      <c r="F12" s="10"/>
      <c r="G12" s="10"/>
      <c r="H12" s="10"/>
      <c r="I12" s="10"/>
      <c r="J12" s="10"/>
      <c r="K12" s="10"/>
    </row>
    <row r="13" s="1" customFormat="1" spans="4:11">
      <c r="D13" s="9" t="s">
        <v>12</v>
      </c>
      <c r="E13" s="10" t="s">
        <v>13</v>
      </c>
      <c r="F13" s="10"/>
      <c r="G13" s="10"/>
      <c r="H13" s="10"/>
      <c r="I13" s="10"/>
      <c r="J13" s="10"/>
      <c r="K13" s="10"/>
    </row>
    <row r="14" s="1" customFormat="1" spans="4:11">
      <c r="D14" s="9" t="s">
        <v>14</v>
      </c>
      <c r="E14" s="10" t="s">
        <v>15</v>
      </c>
      <c r="F14" s="10"/>
      <c r="G14" s="10"/>
      <c r="H14" s="10"/>
      <c r="I14" s="10"/>
      <c r="J14" s="10"/>
      <c r="K14" s="10"/>
    </row>
    <row r="15" s="1" customFormat="1" spans="4:11">
      <c r="D15" s="9" t="s">
        <v>16</v>
      </c>
      <c r="E15" s="10" t="s">
        <v>17</v>
      </c>
      <c r="F15" s="10"/>
      <c r="G15" s="10"/>
      <c r="H15" s="10"/>
      <c r="I15" s="10"/>
      <c r="J15" s="10"/>
      <c r="K15" s="10"/>
    </row>
    <row r="16" s="1" customFormat="1" spans="4:11">
      <c r="D16" s="9" t="s">
        <v>18</v>
      </c>
      <c r="E16" s="10" t="s">
        <v>19</v>
      </c>
      <c r="F16" s="10"/>
      <c r="G16" s="10"/>
      <c r="H16" s="10"/>
      <c r="I16" s="10"/>
      <c r="J16" s="10"/>
      <c r="K16" s="10"/>
    </row>
    <row r="17" s="1" customFormat="1" spans="4:11">
      <c r="D17" s="9" t="s">
        <v>20</v>
      </c>
      <c r="E17" s="10" t="s">
        <v>21</v>
      </c>
      <c r="F17" s="10"/>
      <c r="G17" s="10"/>
      <c r="H17" s="10"/>
      <c r="I17" s="10"/>
      <c r="J17" s="10"/>
      <c r="K17" s="10"/>
    </row>
    <row r="18" s="1" customFormat="1" spans="4:11">
      <c r="D18" s="9" t="s">
        <v>22</v>
      </c>
      <c r="E18" s="10" t="s">
        <v>23</v>
      </c>
      <c r="F18" s="10"/>
      <c r="G18" s="10"/>
      <c r="H18" s="10"/>
      <c r="I18" s="10"/>
      <c r="J18" s="10"/>
      <c r="K18" s="10"/>
    </row>
    <row r="19" s="1" customFormat="1" spans="4:11">
      <c r="D19" s="9" t="s">
        <v>24</v>
      </c>
      <c r="E19" s="10" t="s">
        <v>25</v>
      </c>
      <c r="F19" s="10"/>
      <c r="G19" s="10"/>
      <c r="H19" s="10"/>
      <c r="I19" s="10"/>
      <c r="J19" s="10"/>
      <c r="K19" s="10"/>
    </row>
    <row r="20" s="1" customFormat="1" spans="4:11">
      <c r="D20" s="9" t="s">
        <v>26</v>
      </c>
      <c r="E20" s="10" t="s">
        <v>27</v>
      </c>
      <c r="F20" s="10"/>
      <c r="G20" s="10"/>
      <c r="H20" s="10"/>
      <c r="I20" s="10"/>
      <c r="J20" s="10"/>
      <c r="K20" s="10"/>
    </row>
    <row r="21" s="1" customFormat="1" spans="4:11">
      <c r="D21" s="11"/>
      <c r="E21" s="10"/>
      <c r="F21" s="10"/>
      <c r="G21" s="10"/>
      <c r="H21" s="10"/>
      <c r="I21" s="10"/>
      <c r="J21" s="10"/>
      <c r="K21" s="10"/>
    </row>
    <row r="22" s="1" customFormat="1" spans="3:11">
      <c r="C22" s="6" t="s">
        <v>28</v>
      </c>
      <c r="D22" s="11"/>
      <c r="E22" s="10"/>
      <c r="F22" s="10"/>
      <c r="G22" s="10"/>
      <c r="H22" s="10"/>
      <c r="I22" s="10"/>
      <c r="J22" s="10"/>
      <c r="K22" s="10"/>
    </row>
    <row r="23" s="1" customFormat="1" spans="3:4">
      <c r="C23" s="6"/>
      <c r="D23" s="12"/>
    </row>
    <row r="24" s="1" customFormat="1" spans="3:4">
      <c r="C24" s="6"/>
      <c r="D24" s="12" t="s">
        <v>29</v>
      </c>
    </row>
    <row r="26" s="1" customFormat="1" spans="4:9">
      <c r="D26" s="1" t="s">
        <v>30</v>
      </c>
      <c r="F26" s="1" t="s">
        <v>31</v>
      </c>
      <c r="I26" s="1" t="s">
        <v>32</v>
      </c>
    </row>
    <row r="27" s="1" customFormat="1" spans="4:9">
      <c r="D27" s="1" t="s">
        <v>33</v>
      </c>
      <c r="F27" s="1" t="s">
        <v>34</v>
      </c>
      <c r="I27" s="1" t="s">
        <v>35</v>
      </c>
    </row>
    <row r="28" s="1" customFormat="1" spans="4:9">
      <c r="D28" s="1" t="s">
        <v>36</v>
      </c>
      <c r="F28" s="1" t="s">
        <v>37</v>
      </c>
      <c r="I28" s="1" t="s">
        <v>38</v>
      </c>
    </row>
    <row r="29" s="1" customFormat="1" spans="4:9">
      <c r="D29" s="1" t="s">
        <v>39</v>
      </c>
      <c r="F29" s="1" t="s">
        <v>40</v>
      </c>
      <c r="I29" s="1" t="s">
        <v>41</v>
      </c>
    </row>
    <row r="30" s="1" customFormat="1" spans="4:9">
      <c r="D30" s="1" t="s">
        <v>42</v>
      </c>
      <c r="F30" s="1" t="s">
        <v>43</v>
      </c>
      <c r="I30" s="1" t="s">
        <v>44</v>
      </c>
    </row>
    <row r="31" s="1" customFormat="1" spans="4:9">
      <c r="D31" s="1" t="s">
        <v>45</v>
      </c>
      <c r="F31" s="1" t="s">
        <v>46</v>
      </c>
      <c r="I31" s="1" t="s">
        <v>47</v>
      </c>
    </row>
    <row r="32" s="1" customFormat="1" spans="4:9">
      <c r="D32" s="1" t="s">
        <v>48</v>
      </c>
      <c r="F32" s="1" t="s">
        <v>49</v>
      </c>
      <c r="I32" s="1" t="s">
        <v>50</v>
      </c>
    </row>
    <row r="33" s="1" customFormat="1" spans="4:9">
      <c r="D33" s="1" t="s">
        <v>51</v>
      </c>
      <c r="F33" s="1" t="s">
        <v>52</v>
      </c>
      <c r="I33" s="1" t="s">
        <v>53</v>
      </c>
    </row>
    <row r="35" s="1" customFormat="1" spans="3:3">
      <c r="C35" s="6" t="s">
        <v>54</v>
      </c>
    </row>
    <row r="36" s="1" customFormat="1" spans="4:4">
      <c r="D36" s="1" t="s">
        <v>55</v>
      </c>
    </row>
    <row r="37" s="1" customFormat="1" spans="9:10">
      <c r="I37" s="10"/>
      <c r="J37" s="10" t="s">
        <v>56</v>
      </c>
    </row>
    <row r="38" s="1" customFormat="1" ht="24" customHeight="1" spans="4:10">
      <c r="D38" s="6"/>
      <c r="E38" s="13" t="s">
        <v>57</v>
      </c>
      <c r="F38" s="13" t="s">
        <v>58</v>
      </c>
      <c r="G38" s="13" t="s">
        <v>59</v>
      </c>
      <c r="H38" s="13" t="s">
        <v>60</v>
      </c>
      <c r="I38" s="13" t="s">
        <v>61</v>
      </c>
      <c r="J38" s="17" t="s">
        <v>62</v>
      </c>
    </row>
    <row r="39" s="1" customFormat="1" ht="24" customHeight="1" spans="4:10">
      <c r="D39" s="14" t="s">
        <v>63</v>
      </c>
      <c r="E39" s="15">
        <f t="shared" ref="E39:J39" si="0">SUM(E40:E44)</f>
        <v>11943966</v>
      </c>
      <c r="F39" s="15">
        <f t="shared" si="0"/>
        <v>12156447</v>
      </c>
      <c r="G39" s="15">
        <f t="shared" si="0"/>
        <v>13136194</v>
      </c>
      <c r="H39" s="15">
        <f t="shared" si="0"/>
        <v>13374569</v>
      </c>
      <c r="I39" s="15">
        <f t="shared" si="0"/>
        <v>13704727</v>
      </c>
      <c r="J39" s="15">
        <f t="shared" si="0"/>
        <v>14190000</v>
      </c>
    </row>
    <row r="40" s="1" customFormat="1" ht="24" customHeight="1" spans="4:10">
      <c r="D40" s="16" t="s">
        <v>64</v>
      </c>
      <c r="E40" s="15">
        <v>5880000</v>
      </c>
      <c r="F40" s="15">
        <v>5870000</v>
      </c>
      <c r="G40" s="15">
        <v>6060000</v>
      </c>
      <c r="H40" s="15">
        <v>6140000</v>
      </c>
      <c r="I40" s="15">
        <v>6210000</v>
      </c>
      <c r="J40" s="15">
        <v>6300000</v>
      </c>
    </row>
    <row r="41" s="1" customFormat="1" ht="24" customHeight="1" spans="4:10">
      <c r="D41" s="16" t="s">
        <v>65</v>
      </c>
      <c r="E41" s="15">
        <v>3210000</v>
      </c>
      <c r="F41" s="15">
        <v>3210000</v>
      </c>
      <c r="G41" s="15">
        <v>3180000</v>
      </c>
      <c r="H41" s="15">
        <v>3180000</v>
      </c>
      <c r="I41" s="15">
        <v>3110000</v>
      </c>
      <c r="J41" s="15">
        <v>3050000</v>
      </c>
    </row>
    <row r="42" s="1" customFormat="1" ht="24" customHeight="1" spans="4:10">
      <c r="D42" s="16" t="s">
        <v>66</v>
      </c>
      <c r="E42" s="15">
        <v>3370000</v>
      </c>
      <c r="F42" s="15">
        <v>3620000</v>
      </c>
      <c r="G42" s="15">
        <v>4090000</v>
      </c>
      <c r="H42" s="15">
        <v>4370000</v>
      </c>
      <c r="I42" s="15">
        <v>4640000</v>
      </c>
      <c r="J42" s="15">
        <v>4850000</v>
      </c>
    </row>
    <row r="43" s="1" customFormat="1" ht="24" customHeight="1" spans="4:10">
      <c r="D43" s="14" t="s">
        <v>67</v>
      </c>
      <c r="E43" s="15">
        <v>1340000</v>
      </c>
      <c r="F43" s="15">
        <v>1400000</v>
      </c>
      <c r="G43" s="15">
        <v>1810000</v>
      </c>
      <c r="H43" s="15">
        <v>1630000</v>
      </c>
      <c r="I43" s="15">
        <v>1730000</v>
      </c>
      <c r="J43" s="15">
        <v>1800000</v>
      </c>
    </row>
    <row r="44" s="1" customFormat="1" ht="24" customHeight="1" spans="4:10">
      <c r="D44" s="14" t="s">
        <v>68</v>
      </c>
      <c r="E44" s="15">
        <v>-1856034</v>
      </c>
      <c r="F44" s="15">
        <v>-1943553</v>
      </c>
      <c r="G44" s="15">
        <v>-2003806</v>
      </c>
      <c r="H44" s="15">
        <v>-1945431</v>
      </c>
      <c r="I44" s="15">
        <v>-1985273</v>
      </c>
      <c r="J44" s="15">
        <v>-1810000</v>
      </c>
    </row>
    <row r="45" s="1" customFormat="1" ht="24" customHeight="1" spans="4:10">
      <c r="D45" s="14" t="s">
        <v>69</v>
      </c>
      <c r="E45" s="15">
        <v>1730000</v>
      </c>
      <c r="F45" s="15">
        <v>1800000</v>
      </c>
      <c r="G45" s="15">
        <v>1870000</v>
      </c>
      <c r="H45" s="15">
        <v>1890000</v>
      </c>
      <c r="I45" s="15">
        <v>1900000</v>
      </c>
      <c r="J45" s="15">
        <v>1950000</v>
      </c>
    </row>
    <row r="83" s="1" customFormat="1" spans="3:3">
      <c r="C83" s="6" t="s">
        <v>70</v>
      </c>
    </row>
    <row r="85" s="1" customFormat="1" spans="4:4">
      <c r="D85" s="18" t="s">
        <v>71</v>
      </c>
    </row>
    <row r="86" s="1" customFormat="1" spans="4:4">
      <c r="D86" s="19" t="s">
        <v>72</v>
      </c>
    </row>
    <row r="87" s="1" customFormat="1" spans="4:4">
      <c r="D87" s="19" t="s">
        <v>73</v>
      </c>
    </row>
    <row r="88" s="1" customFormat="1" spans="4:4">
      <c r="D88" s="19" t="s">
        <v>74</v>
      </c>
    </row>
    <row r="89" s="1" customFormat="1" spans="4:4">
      <c r="D89" s="19"/>
    </row>
    <row r="90" s="1" customFormat="1" spans="4:4">
      <c r="D90" s="18" t="s">
        <v>75</v>
      </c>
    </row>
    <row r="91" s="1" customFormat="1" spans="4:4">
      <c r="D91" s="19" t="s">
        <v>76</v>
      </c>
    </row>
    <row r="92" s="1" customFormat="1" spans="4:4">
      <c r="D92" s="19" t="s">
        <v>77</v>
      </c>
    </row>
    <row r="93" s="1" customFormat="1" spans="4:4">
      <c r="D93" s="19" t="s">
        <v>78</v>
      </c>
    </row>
    <row r="94" s="1" customFormat="1" spans="4:4">
      <c r="D94" s="19"/>
    </row>
    <row r="95" s="1" customFormat="1" spans="4:4">
      <c r="D95" s="18" t="s">
        <v>79</v>
      </c>
    </row>
    <row r="96" s="1" customFormat="1" spans="4:4">
      <c r="D96" s="19" t="s">
        <v>80</v>
      </c>
    </row>
    <row r="97" s="1" customFormat="1" spans="4:4">
      <c r="D97" s="19" t="s">
        <v>81</v>
      </c>
    </row>
    <row r="98" s="1" customFormat="1" spans="4:4">
      <c r="D98" s="19" t="s">
        <v>82</v>
      </c>
    </row>
    <row r="99" s="1" customFormat="1" spans="4:4">
      <c r="D99" s="19"/>
    </row>
    <row r="100" s="1" customFormat="1" spans="4:4">
      <c r="D100" s="18" t="s">
        <v>83</v>
      </c>
    </row>
    <row r="101" s="1" customFormat="1" spans="4:4">
      <c r="D101" s="19" t="s">
        <v>84</v>
      </c>
    </row>
    <row r="102" s="1" customFormat="1" spans="4:4">
      <c r="D102" s="19" t="s">
        <v>85</v>
      </c>
    </row>
    <row r="103" s="1" customFormat="1" spans="4:4">
      <c r="D103" s="19" t="s">
        <v>86</v>
      </c>
    </row>
    <row r="104" s="1" customFormat="1" spans="4:4">
      <c r="D104" s="19"/>
    </row>
    <row r="105" s="1" customFormat="1" spans="4:4">
      <c r="D105" s="18" t="s">
        <v>87</v>
      </c>
    </row>
    <row r="106" s="1" customFormat="1" spans="4:4">
      <c r="D106" s="20" t="s">
        <v>88</v>
      </c>
    </row>
    <row r="107" s="1" customFormat="1" spans="4:4">
      <c r="D107" s="20" t="s">
        <v>89</v>
      </c>
    </row>
    <row r="108" s="1" customFormat="1" spans="4:4">
      <c r="D108" s="20" t="s">
        <v>90</v>
      </c>
    </row>
    <row r="110" s="1" customFormat="1" spans="4:4">
      <c r="D110" s="1" t="s">
        <v>91</v>
      </c>
    </row>
    <row r="112" s="1" customFormat="1" spans="4:4">
      <c r="D112" s="20" t="s">
        <v>92</v>
      </c>
    </row>
    <row r="113" s="1" customFormat="1" spans="4:4">
      <c r="D113" s="20" t="s">
        <v>93</v>
      </c>
    </row>
    <row r="114" s="1" customFormat="1" spans="4:4">
      <c r="D114" s="20" t="s">
        <v>94</v>
      </c>
    </row>
    <row r="117" s="1" customFormat="1" spans="3:3">
      <c r="C117" s="6" t="s">
        <v>95</v>
      </c>
    </row>
    <row r="119" s="1" customFormat="1" spans="4:4">
      <c r="D119" s="18" t="s">
        <v>96</v>
      </c>
    </row>
    <row r="120" s="1" customFormat="1" spans="4:4">
      <c r="D120" s="19" t="s">
        <v>97</v>
      </c>
    </row>
    <row r="121" s="1" customFormat="1" spans="4:4">
      <c r="D121" s="19" t="s">
        <v>98</v>
      </c>
    </row>
    <row r="122" s="1" customFormat="1" spans="4:4">
      <c r="D122" s="19" t="s">
        <v>99</v>
      </c>
    </row>
    <row r="123" s="1" customFormat="1" spans="4:4">
      <c r="D123" s="19"/>
    </row>
    <row r="124" s="1" customFormat="1" spans="4:4">
      <c r="D124" s="18" t="s">
        <v>100</v>
      </c>
    </row>
    <row r="125" s="1" customFormat="1" spans="4:4">
      <c r="D125" s="19" t="s">
        <v>101</v>
      </c>
    </row>
    <row r="126" s="1" customFormat="1" spans="4:4">
      <c r="D126" s="19" t="s">
        <v>102</v>
      </c>
    </row>
    <row r="127" s="1" customFormat="1" spans="4:4">
      <c r="D127" s="19" t="s">
        <v>103</v>
      </c>
    </row>
    <row r="128" s="1" customFormat="1" spans="4:4">
      <c r="D128" s="19"/>
    </row>
    <row r="129" s="1" customFormat="1" spans="4:4">
      <c r="D129" s="18" t="s">
        <v>104</v>
      </c>
    </row>
    <row r="130" s="1" customFormat="1" spans="4:4">
      <c r="D130" s="19" t="s">
        <v>105</v>
      </c>
    </row>
    <row r="131" s="1" customFormat="1" spans="4:4">
      <c r="D131" s="19" t="s">
        <v>106</v>
      </c>
    </row>
    <row r="132" s="1" customFormat="1" spans="4:4">
      <c r="D132" s="19" t="s">
        <v>107</v>
      </c>
    </row>
    <row r="133" s="1" customFormat="1" spans="4:4">
      <c r="D133" s="19"/>
    </row>
    <row r="134" s="1" customFormat="1" spans="4:4">
      <c r="D134" s="18" t="s">
        <v>108</v>
      </c>
    </row>
    <row r="135" s="1" customFormat="1" spans="4:4">
      <c r="D135" s="20" t="s">
        <v>109</v>
      </c>
    </row>
    <row r="136" s="1" customFormat="1" spans="4:4">
      <c r="D136" s="20" t="s">
        <v>110</v>
      </c>
    </row>
    <row r="137" s="1" customFormat="1" spans="4:4">
      <c r="D137" s="20" t="s">
        <v>111</v>
      </c>
    </row>
    <row r="139" s="1" customFormat="1" spans="4:4">
      <c r="D139" s="1" t="s">
        <v>112</v>
      </c>
    </row>
    <row r="141" s="1" customFormat="1" spans="4:4">
      <c r="D141" s="18" t="s">
        <v>113</v>
      </c>
    </row>
    <row r="142" s="1" customFormat="1" spans="4:4">
      <c r="D142" s="20" t="s">
        <v>114</v>
      </c>
    </row>
    <row r="144" s="1" customFormat="1" spans="4:4">
      <c r="D144" s="18" t="s">
        <v>115</v>
      </c>
    </row>
    <row r="145" s="1" customFormat="1" spans="4:4">
      <c r="D145" s="20" t="s">
        <v>116</v>
      </c>
    </row>
    <row r="147" s="1" customFormat="1" spans="4:4">
      <c r="D147" s="18" t="s">
        <v>117</v>
      </c>
    </row>
    <row r="148" s="1" customFormat="1" spans="3:4">
      <c r="C148" s="6"/>
      <c r="D148" s="20" t="s">
        <v>118</v>
      </c>
    </row>
    <row r="149" s="1" customFormat="1" spans="3:3">
      <c r="C149" s="6"/>
    </row>
    <row r="151" s="1" customFormat="1" spans="3:3">
      <c r="C151" s="6" t="s">
        <v>119</v>
      </c>
    </row>
    <row r="153" s="1" customFormat="1" spans="4:4">
      <c r="D153" s="21" t="s">
        <v>120</v>
      </c>
    </row>
    <row r="154" s="1" customFormat="1" spans="4:4">
      <c r="D154" s="21" t="s">
        <v>121</v>
      </c>
    </row>
    <row r="155" s="1" customFormat="1" spans="4:4">
      <c r="D155" s="6" t="s">
        <v>122</v>
      </c>
    </row>
    <row r="156" s="1" customFormat="1" spans="4:4">
      <c r="D156" s="6"/>
    </row>
    <row r="157" s="1" customFormat="1" spans="4:4">
      <c r="D157" s="18" t="s">
        <v>123</v>
      </c>
    </row>
    <row r="158" s="1" customFormat="1" spans="4:4">
      <c r="D158" s="22" t="s">
        <v>124</v>
      </c>
    </row>
    <row r="159" s="1" customFormat="1" spans="4:4">
      <c r="D159" s="22" t="s">
        <v>125</v>
      </c>
    </row>
    <row r="160" s="1" customFormat="1" spans="4:4">
      <c r="D160" s="22" t="s">
        <v>126</v>
      </c>
    </row>
    <row r="161" s="1" customFormat="1" spans="4:4">
      <c r="D161" s="19"/>
    </row>
    <row r="162" s="1" customFormat="1" spans="4:4">
      <c r="D162" s="18" t="s">
        <v>127</v>
      </c>
    </row>
    <row r="163" s="1" customFormat="1" spans="4:4">
      <c r="D163" s="18"/>
    </row>
    <row r="164" s="1" customFormat="1" spans="4:4">
      <c r="D164" s="23" t="s">
        <v>128</v>
      </c>
    </row>
    <row r="165" s="1" customFormat="1" spans="4:4">
      <c r="D165" s="18" t="s">
        <v>129</v>
      </c>
    </row>
    <row r="166" s="1" customFormat="1" spans="4:4">
      <c r="D166" s="18" t="s">
        <v>130</v>
      </c>
    </row>
    <row r="167" s="1" customFormat="1" spans="4:4">
      <c r="D167" s="18" t="s">
        <v>131</v>
      </c>
    </row>
    <row r="169" s="1" customFormat="1" spans="4:4">
      <c r="D169" s="1" t="s">
        <v>132</v>
      </c>
    </row>
    <row r="171" s="1" customFormat="1" spans="4:4">
      <c r="D171" s="18" t="s">
        <v>133</v>
      </c>
    </row>
    <row r="173" s="1" customFormat="1" spans="4:4">
      <c r="D173" s="24" t="s">
        <v>134</v>
      </c>
    </row>
    <row r="174" s="1" customFormat="1" spans="4:4">
      <c r="D174" s="20" t="s">
        <v>135</v>
      </c>
    </row>
    <row r="175" s="1" customFormat="1" spans="4:4">
      <c r="D175" s="20" t="s">
        <v>136</v>
      </c>
    </row>
    <row r="176" s="1" customFormat="1" spans="4:4">
      <c r="D176" s="20" t="s">
        <v>137</v>
      </c>
    </row>
    <row r="178" s="1" customFormat="1" spans="4:4">
      <c r="D178" s="1" t="s">
        <v>138</v>
      </c>
    </row>
    <row r="180" s="1" customFormat="1" spans="3:4">
      <c r="C180" s="6"/>
      <c r="D180" s="23" t="s">
        <v>139</v>
      </c>
    </row>
    <row r="181" s="1" customFormat="1" spans="3:4">
      <c r="C181" s="6"/>
      <c r="D181" s="18" t="s">
        <v>140</v>
      </c>
    </row>
    <row r="182" s="1" customFormat="1" spans="3:4">
      <c r="C182" s="6"/>
      <c r="D182" s="20" t="s">
        <v>141</v>
      </c>
    </row>
    <row r="183" s="1" customFormat="1" spans="4:4">
      <c r="D183" s="20" t="s">
        <v>142</v>
      </c>
    </row>
    <row r="186" s="1" customFormat="1" spans="3:3">
      <c r="C186" s="6" t="s">
        <v>143</v>
      </c>
    </row>
    <row r="188" s="1" customFormat="1" spans="4:4">
      <c r="D188" s="6" t="s">
        <v>144</v>
      </c>
    </row>
    <row r="189" s="1" customFormat="1" spans="4:4">
      <c r="D189" s="6" t="s">
        <v>145</v>
      </c>
    </row>
    <row r="191" s="1" customFormat="1" spans="4:4">
      <c r="D191" s="18" t="s">
        <v>146</v>
      </c>
    </row>
    <row r="192" s="1" customFormat="1" spans="4:4">
      <c r="D192" s="19" t="s">
        <v>147</v>
      </c>
    </row>
    <row r="193" s="1" customFormat="1" spans="4:4">
      <c r="D193" s="19" t="s">
        <v>148</v>
      </c>
    </row>
    <row r="194" s="1" customFormat="1" spans="4:4">
      <c r="D194" s="19" t="s">
        <v>149</v>
      </c>
    </row>
    <row r="195" s="1" customFormat="1" spans="4:4">
      <c r="D195" s="19"/>
    </row>
    <row r="196" s="1" customFormat="1" spans="4:4">
      <c r="D196" s="18" t="s">
        <v>150</v>
      </c>
    </row>
    <row r="197" s="1" customFormat="1" spans="4:4">
      <c r="D197" s="19" t="s">
        <v>151</v>
      </c>
    </row>
    <row r="198" s="1" customFormat="1" spans="4:4">
      <c r="D198" s="19" t="s">
        <v>152</v>
      </c>
    </row>
    <row r="199" s="1" customFormat="1" spans="4:4">
      <c r="D199" s="19" t="s">
        <v>153</v>
      </c>
    </row>
    <row r="200" s="1" customFormat="1" spans="4:4">
      <c r="D200" s="19"/>
    </row>
    <row r="201" s="1" customFormat="1" spans="4:4">
      <c r="D201" s="23" t="s">
        <v>154</v>
      </c>
    </row>
    <row r="202" s="1" customFormat="1" spans="4:4">
      <c r="D202" s="22" t="s">
        <v>155</v>
      </c>
    </row>
    <row r="203" s="1" customFormat="1" spans="4:4">
      <c r="D203" s="22" t="s">
        <v>156</v>
      </c>
    </row>
    <row r="204" s="1" customFormat="1" spans="4:4">
      <c r="D204" s="22" t="s">
        <v>157</v>
      </c>
    </row>
    <row r="205" s="1" customFormat="1" spans="4:4">
      <c r="D205" s="19"/>
    </row>
    <row r="206" s="1" customFormat="1" spans="4:4">
      <c r="D206" s="23" t="s">
        <v>158</v>
      </c>
    </row>
    <row r="207" s="1" customFormat="1" spans="4:4">
      <c r="D207" s="22" t="s">
        <v>159</v>
      </c>
    </row>
    <row r="208" s="1" customFormat="1" spans="4:4">
      <c r="D208" s="22" t="s">
        <v>160</v>
      </c>
    </row>
    <row r="209" s="1" customFormat="1" spans="4:4">
      <c r="D209" s="22" t="s">
        <v>161</v>
      </c>
    </row>
    <row r="210" s="1" customFormat="1" spans="4:4">
      <c r="D210" s="19"/>
    </row>
    <row r="211" s="1" customFormat="1" spans="4:4">
      <c r="D211" s="18" t="s">
        <v>48</v>
      </c>
    </row>
    <row r="212" s="1" customFormat="1" spans="3:4">
      <c r="C212" s="6"/>
      <c r="D212" s="19" t="s">
        <v>162</v>
      </c>
    </row>
    <row r="213" s="1" customFormat="1" spans="4:4">
      <c r="D213" s="19" t="s">
        <v>163</v>
      </c>
    </row>
    <row r="214" s="1" customFormat="1" spans="3:4">
      <c r="C214" s="6"/>
      <c r="D214" s="19" t="s">
        <v>164</v>
      </c>
    </row>
    <row r="215" s="1" customFormat="1" spans="3:4">
      <c r="C215" s="6"/>
      <c r="D215" s="19"/>
    </row>
    <row r="216" s="1" customFormat="1" spans="3:4">
      <c r="C216" s="6"/>
      <c r="D216" s="23" t="s">
        <v>108</v>
      </c>
    </row>
    <row r="217" s="1" customFormat="1" spans="4:4">
      <c r="D217" s="24" t="s">
        <v>165</v>
      </c>
    </row>
    <row r="218" s="1" customFormat="1" spans="4:4">
      <c r="D218" s="24" t="s">
        <v>166</v>
      </c>
    </row>
    <row r="219" s="1" customFormat="1" spans="4:4">
      <c r="D219" s="24" t="s">
        <v>167</v>
      </c>
    </row>
    <row r="221" s="1" customFormat="1" spans="4:4">
      <c r="D221" s="1" t="s">
        <v>168</v>
      </c>
    </row>
    <row r="223" s="1" customFormat="1" spans="4:4">
      <c r="D223" s="18" t="s">
        <v>169</v>
      </c>
    </row>
    <row r="224" s="1" customFormat="1" spans="4:4">
      <c r="D224" s="18" t="s">
        <v>170</v>
      </c>
    </row>
    <row r="225" s="1" customFormat="1" spans="4:4">
      <c r="D225" s="20" t="s">
        <v>171</v>
      </c>
    </row>
    <row r="228" s="1" customFormat="1" spans="3:3">
      <c r="C228" s="6" t="s">
        <v>172</v>
      </c>
    </row>
    <row r="230" s="1" customFormat="1" spans="4:4">
      <c r="D230" s="6" t="s">
        <v>173</v>
      </c>
    </row>
    <row r="231" s="1" customFormat="1" spans="4:4">
      <c r="D231" s="6" t="s">
        <v>174</v>
      </c>
    </row>
    <row r="233" s="1" customFormat="1" spans="4:4">
      <c r="D233" s="18" t="s">
        <v>175</v>
      </c>
    </row>
    <row r="234" s="1" customFormat="1" spans="4:4">
      <c r="D234" s="19" t="s">
        <v>176</v>
      </c>
    </row>
    <row r="235" s="1" customFormat="1" spans="4:4">
      <c r="D235" s="19" t="s">
        <v>177</v>
      </c>
    </row>
    <row r="236" s="1" customFormat="1" spans="4:4">
      <c r="D236" s="19" t="s">
        <v>178</v>
      </c>
    </row>
    <row r="237" s="1" customFormat="1" spans="4:4">
      <c r="D237" s="19"/>
    </row>
    <row r="238" s="1" customFormat="1" spans="4:4">
      <c r="D238" s="18" t="s">
        <v>179</v>
      </c>
    </row>
    <row r="239" s="1" customFormat="1" spans="4:4">
      <c r="D239" s="19" t="s">
        <v>180</v>
      </c>
    </row>
    <row r="240" s="1" customFormat="1" spans="4:4">
      <c r="D240" s="19" t="s">
        <v>181</v>
      </c>
    </row>
    <row r="241" s="1" customFormat="1" spans="4:4">
      <c r="D241" s="19" t="s">
        <v>182</v>
      </c>
    </row>
    <row r="242" s="1" customFormat="1" spans="4:4">
      <c r="D242" s="19"/>
    </row>
    <row r="243" s="1" customFormat="1" spans="4:4">
      <c r="D243" s="18" t="s">
        <v>183</v>
      </c>
    </row>
    <row r="244" s="1" customFormat="1" spans="4:4">
      <c r="D244" s="20" t="s">
        <v>184</v>
      </c>
    </row>
    <row r="245" s="1" customFormat="1" spans="3:4">
      <c r="C245" s="6"/>
      <c r="D245" s="20" t="s">
        <v>185</v>
      </c>
    </row>
    <row r="246" s="1" customFormat="1" spans="3:4">
      <c r="C246" s="6"/>
      <c r="D246" s="20" t="s">
        <v>186</v>
      </c>
    </row>
    <row r="247" s="1" customFormat="1" spans="3:3">
      <c r="C247" s="6"/>
    </row>
    <row r="248" s="1" customFormat="1" spans="4:4">
      <c r="D248" s="25" t="s">
        <v>187</v>
      </c>
    </row>
    <row r="250" s="1" customFormat="1" spans="4:4">
      <c r="D250" s="18" t="s">
        <v>188</v>
      </c>
    </row>
    <row r="251" s="1" customFormat="1" spans="4:4">
      <c r="D251" s="18" t="s">
        <v>189</v>
      </c>
    </row>
    <row r="252" s="1" customFormat="1" spans="4:4">
      <c r="D252" s="18" t="s">
        <v>190</v>
      </c>
    </row>
    <row r="253" s="1" customFormat="1" spans="4:4">
      <c r="D253" s="18" t="s">
        <v>191</v>
      </c>
    </row>
    <row r="254" s="1" customFormat="1" spans="4:4">
      <c r="D254" s="18" t="s">
        <v>192</v>
      </c>
    </row>
    <row r="256" s="1" customFormat="1" spans="4:4">
      <c r="D256" s="1" t="s">
        <v>193</v>
      </c>
    </row>
    <row r="258" s="1" customFormat="1" spans="4:4">
      <c r="D258" s="23" t="s">
        <v>194</v>
      </c>
    </row>
    <row r="259" s="1" customFormat="1" spans="4:4">
      <c r="D259" s="23" t="s">
        <v>195</v>
      </c>
    </row>
    <row r="260" s="1" customFormat="1" spans="4:4">
      <c r="D260" s="20" t="s">
        <v>196</v>
      </c>
    </row>
    <row r="263" s="1" customFormat="1" spans="3:3">
      <c r="C263" s="6" t="s">
        <v>197</v>
      </c>
    </row>
    <row r="265" s="1" customFormat="1" spans="4:4">
      <c r="D265" s="6" t="s">
        <v>198</v>
      </c>
    </row>
    <row r="266" s="1" customFormat="1" spans="4:4">
      <c r="D266" s="6" t="s">
        <v>199</v>
      </c>
    </row>
    <row r="268" s="1" customFormat="1" spans="4:4">
      <c r="D268" s="18" t="s">
        <v>200</v>
      </c>
    </row>
    <row r="269" s="1" customFormat="1" spans="4:4">
      <c r="D269" s="19" t="s">
        <v>201</v>
      </c>
    </row>
    <row r="270" s="1" customFormat="1" spans="4:4">
      <c r="D270" s="19" t="s">
        <v>202</v>
      </c>
    </row>
    <row r="271" s="1" customFormat="1" spans="4:4">
      <c r="D271" s="19" t="s">
        <v>203</v>
      </c>
    </row>
    <row r="272" s="1" customFormat="1" spans="4:4">
      <c r="D272" s="18" t="s">
        <v>204</v>
      </c>
    </row>
    <row r="273" s="1" customFormat="1" spans="4:4">
      <c r="D273" s="19" t="s">
        <v>205</v>
      </c>
    </row>
    <row r="274" s="1" customFormat="1" spans="4:4">
      <c r="D274" s="19" t="s">
        <v>206</v>
      </c>
    </row>
    <row r="275" s="1" customFormat="1" spans="3:4">
      <c r="C275" s="6"/>
      <c r="D275" s="18" t="s">
        <v>207</v>
      </c>
    </row>
    <row r="276" s="1" customFormat="1" spans="4:4">
      <c r="D276" s="19" t="s">
        <v>208</v>
      </c>
    </row>
    <row r="277" s="1" customFormat="1" spans="4:4">
      <c r="D277" s="19" t="s">
        <v>209</v>
      </c>
    </row>
    <row r="278" s="1" customFormat="1" spans="4:4">
      <c r="D278" s="18" t="s">
        <v>210</v>
      </c>
    </row>
    <row r="279" s="1" customFormat="1" spans="4:4">
      <c r="D279" s="19" t="s">
        <v>211</v>
      </c>
    </row>
    <row r="280" s="1" customFormat="1" spans="4:4">
      <c r="D280" s="19" t="s">
        <v>212</v>
      </c>
    </row>
    <row r="281" s="1" customFormat="1" spans="4:4">
      <c r="D281" s="18" t="s">
        <v>213</v>
      </c>
    </row>
    <row r="282" s="1" customFormat="1" spans="4:4">
      <c r="D282" s="19" t="s">
        <v>214</v>
      </c>
    </row>
    <row r="283" s="1" customFormat="1" spans="4:4">
      <c r="D283" s="19" t="s">
        <v>215</v>
      </c>
    </row>
    <row r="284" s="1" customFormat="1" spans="4:4">
      <c r="D284" s="19" t="s">
        <v>216</v>
      </c>
    </row>
    <row r="285" s="1" customFormat="1" spans="4:4">
      <c r="D285" s="18" t="s">
        <v>217</v>
      </c>
    </row>
    <row r="287" s="1" customFormat="1" spans="4:4">
      <c r="D287" s="20" t="s">
        <v>218</v>
      </c>
    </row>
    <row r="288" s="1" customFormat="1" spans="4:4">
      <c r="D288" s="20" t="s">
        <v>219</v>
      </c>
    </row>
    <row r="291" s="1" customFormat="1" spans="3:3">
      <c r="C291" s="6" t="s">
        <v>220</v>
      </c>
    </row>
    <row r="293" s="1" customFormat="1" spans="4:4">
      <c r="D293" s="6" t="s">
        <v>221</v>
      </c>
    </row>
    <row r="294" s="1" customFormat="1" spans="4:4">
      <c r="D294" s="6" t="s">
        <v>222</v>
      </c>
    </row>
    <row r="296" s="1" customFormat="1" spans="4:4">
      <c r="D296" s="1" t="s">
        <v>223</v>
      </c>
    </row>
    <row r="298" s="1" customFormat="1" spans="4:4">
      <c r="D298" s="18" t="s">
        <v>224</v>
      </c>
    </row>
    <row r="299" s="1" customFormat="1" spans="4:4">
      <c r="D299" s="19" t="s">
        <v>225</v>
      </c>
    </row>
    <row r="300" s="1" customFormat="1" spans="4:4">
      <c r="D300" s="19" t="s">
        <v>226</v>
      </c>
    </row>
    <row r="301" s="1" customFormat="1" spans="4:4">
      <c r="D301" s="18" t="s">
        <v>227</v>
      </c>
    </row>
    <row r="302" s="1" customFormat="1" spans="4:4">
      <c r="D302" s="19" t="s">
        <v>228</v>
      </c>
    </row>
    <row r="303" s="1" customFormat="1" spans="4:4">
      <c r="D303" s="18" t="s">
        <v>229</v>
      </c>
    </row>
    <row r="304" s="1" customFormat="1" spans="4:4">
      <c r="D304" s="20" t="s">
        <v>230</v>
      </c>
    </row>
    <row r="306" s="1" customFormat="1" spans="4:4">
      <c r="D306" s="1" t="s">
        <v>231</v>
      </c>
    </row>
    <row r="308" s="1" customFormat="1" spans="4:4">
      <c r="D308" s="18" t="s">
        <v>232</v>
      </c>
    </row>
    <row r="309" s="1" customFormat="1" spans="4:4">
      <c r="D309" s="19" t="s">
        <v>233</v>
      </c>
    </row>
    <row r="310" s="1" customFormat="1" spans="4:4">
      <c r="D310" s="19" t="s">
        <v>234</v>
      </c>
    </row>
    <row r="311" s="1" customFormat="1" spans="4:4">
      <c r="D311" s="18" t="s">
        <v>235</v>
      </c>
    </row>
    <row r="312" s="1" customFormat="1" spans="4:4">
      <c r="D312" s="19" t="s">
        <v>236</v>
      </c>
    </row>
    <row r="313" s="1" customFormat="1" spans="4:4">
      <c r="D313" s="18" t="s">
        <v>237</v>
      </c>
    </row>
    <row r="315" s="1" customFormat="1" spans="4:4">
      <c r="D315" s="1" t="s">
        <v>238</v>
      </c>
    </row>
    <row r="317" s="1" customFormat="1" spans="4:4">
      <c r="D317" s="18" t="s">
        <v>239</v>
      </c>
    </row>
    <row r="318" s="1" customFormat="1" spans="4:4">
      <c r="D318" s="19" t="s">
        <v>240</v>
      </c>
    </row>
    <row r="319" s="1" customFormat="1" spans="4:4">
      <c r="D319" s="19" t="s">
        <v>241</v>
      </c>
    </row>
    <row r="320" s="1" customFormat="1" spans="4:4">
      <c r="D320" s="18" t="s">
        <v>242</v>
      </c>
    </row>
    <row r="321" s="1" customFormat="1" spans="4:4">
      <c r="D321" s="19" t="s">
        <v>243</v>
      </c>
    </row>
    <row r="322" s="1" customFormat="1" spans="4:4">
      <c r="D322" s="19" t="s">
        <v>244</v>
      </c>
    </row>
    <row r="323" s="1" customFormat="1" spans="4:4">
      <c r="D323" s="18" t="s">
        <v>245</v>
      </c>
    </row>
    <row r="325" s="1" customFormat="1" spans="4:4">
      <c r="D325" s="1" t="s">
        <v>193</v>
      </c>
    </row>
    <row r="327" s="1" customFormat="1" spans="4:4">
      <c r="D327" s="18" t="s">
        <v>246</v>
      </c>
    </row>
    <row r="328" s="1" customFormat="1" spans="4:4">
      <c r="D328" s="18" t="s">
        <v>247</v>
      </c>
    </row>
    <row r="329" s="1" customFormat="1" spans="4:4">
      <c r="D329" s="18" t="s">
        <v>248</v>
      </c>
    </row>
    <row r="332" s="1" customFormat="1" spans="2:2">
      <c r="B332" s="6"/>
    </row>
    <row r="333" s="3" customFormat="1" spans="2:2">
      <c r="B333" s="26" t="s">
        <v>249</v>
      </c>
    </row>
    <row r="335" s="1" customFormat="1" spans="10:10">
      <c r="J335" s="1" t="s">
        <v>250</v>
      </c>
    </row>
    <row r="336" s="1" customFormat="1" spans="3:9">
      <c r="C336" s="6" t="s">
        <v>251</v>
      </c>
      <c r="D336" s="1"/>
      <c r="E336" s="1"/>
      <c r="F336" s="1"/>
      <c r="G336" s="1"/>
      <c r="H336" s="1"/>
      <c r="I336" s="1" t="s">
        <v>252</v>
      </c>
    </row>
    <row r="337" s="1" customFormat="1" ht="24" customHeight="1" spans="5:9">
      <c r="E337" s="14" t="str">
        <f t="shared" ref="E337:I337" si="1">E38</f>
        <v>2021年3月</v>
      </c>
      <c r="F337" s="14" t="str">
        <f t="shared" si="1"/>
        <v>2022年3月</v>
      </c>
      <c r="G337" s="14" t="str">
        <f t="shared" si="1"/>
        <v>2023年3月</v>
      </c>
      <c r="H337" s="14" t="str">
        <f t="shared" si="1"/>
        <v>2024年3月</v>
      </c>
      <c r="I337" s="14" t="str">
        <f t="shared" si="1"/>
        <v>2025年3月</v>
      </c>
    </row>
    <row r="338" s="1" customFormat="1" ht="24" customHeight="1" spans="4:9">
      <c r="D338" s="27" t="s">
        <v>253</v>
      </c>
      <c r="E338" s="28"/>
      <c r="F338" s="28"/>
      <c r="G338" s="28"/>
      <c r="H338" s="28"/>
      <c r="I338" s="60"/>
    </row>
    <row r="339" s="1" customFormat="1" ht="24" customHeight="1" spans="4:9">
      <c r="D339" s="29" t="s">
        <v>254</v>
      </c>
      <c r="E339" s="30"/>
      <c r="F339" s="30"/>
      <c r="G339" s="30"/>
      <c r="H339" s="30"/>
      <c r="I339" s="61"/>
    </row>
    <row r="340" s="1" customFormat="1" ht="24" customHeight="1" spans="4:10">
      <c r="D340" s="31" t="s">
        <v>255</v>
      </c>
      <c r="E340" s="32">
        <v>5326373</v>
      </c>
      <c r="F340" s="32">
        <v>5716592</v>
      </c>
      <c r="G340" s="32">
        <v>6654868</v>
      </c>
      <c r="H340" s="32">
        <v>8324087</v>
      </c>
      <c r="I340" s="32">
        <v>8370359</v>
      </c>
      <c r="J340" s="25" t="s">
        <v>256</v>
      </c>
    </row>
    <row r="341" s="1" customFormat="1" ht="24" customHeight="1" spans="4:9">
      <c r="D341" s="33" t="s">
        <v>257</v>
      </c>
      <c r="E341" s="34">
        <v>935712</v>
      </c>
      <c r="F341" s="34">
        <v>834564</v>
      </c>
      <c r="G341" s="34">
        <v>793920</v>
      </c>
      <c r="H341" s="34">
        <v>982874</v>
      </c>
      <c r="I341" s="34">
        <v>1000994</v>
      </c>
    </row>
    <row r="342" s="1" customFormat="1" ht="24" customHeight="1" spans="4:10">
      <c r="D342" s="14" t="s">
        <v>258</v>
      </c>
      <c r="E342" s="35">
        <v>3617282</v>
      </c>
      <c r="F342" s="35">
        <v>3694377</v>
      </c>
      <c r="G342" s="35">
        <v>4278497</v>
      </c>
      <c r="H342" s="35">
        <v>4756916</v>
      </c>
      <c r="I342" s="35">
        <v>4795987</v>
      </c>
      <c r="J342" s="25" t="s">
        <v>259</v>
      </c>
    </row>
    <row r="343" s="1" customFormat="1" ht="24" customHeight="1" spans="4:10">
      <c r="D343" s="36" t="s">
        <v>260</v>
      </c>
      <c r="E343" s="37">
        <v>27597</v>
      </c>
      <c r="F343" s="37">
        <v>54086</v>
      </c>
      <c r="G343" s="37">
        <v>65729</v>
      </c>
      <c r="H343" s="37">
        <v>71226</v>
      </c>
      <c r="I343" s="37">
        <v>75657</v>
      </c>
      <c r="J343" s="25"/>
    </row>
    <row r="344" s="1" customFormat="1" ht="24" customHeight="1" spans="4:10">
      <c r="D344" s="36" t="s">
        <v>261</v>
      </c>
      <c r="E344" s="37">
        <v>315437</v>
      </c>
      <c r="F344" s="37">
        <v>408362</v>
      </c>
      <c r="G344" s="37">
        <v>517409</v>
      </c>
      <c r="H344" s="37">
        <v>524166</v>
      </c>
      <c r="I344" s="37">
        <v>556576</v>
      </c>
      <c r="J344" s="25"/>
    </row>
    <row r="345" s="1" customFormat="1" ht="24" customHeight="1" spans="4:9">
      <c r="D345" s="38" t="s">
        <v>262</v>
      </c>
      <c r="E345" s="39">
        <v>430345</v>
      </c>
      <c r="F345" s="39">
        <v>725203</v>
      </c>
      <c r="G345" s="39">
        <v>999313</v>
      </c>
      <c r="H345" s="39">
        <v>1988905</v>
      </c>
      <c r="I345" s="39">
        <v>1941145</v>
      </c>
    </row>
    <row r="346" s="1" customFormat="1" ht="24" customHeight="1" spans="4:9">
      <c r="D346" s="40" t="s">
        <v>263</v>
      </c>
      <c r="E346" s="28"/>
      <c r="F346" s="28"/>
      <c r="G346" s="28"/>
      <c r="H346" s="28"/>
      <c r="I346" s="60"/>
    </row>
    <row r="347" s="1" customFormat="1" ht="24" customHeight="1" spans="4:10">
      <c r="D347" s="31" t="s">
        <v>264</v>
      </c>
      <c r="E347" s="32">
        <v>17639119</v>
      </c>
      <c r="F347" s="32">
        <v>18145649</v>
      </c>
      <c r="G347" s="32">
        <v>18653983</v>
      </c>
      <c r="H347" s="32">
        <v>21280136</v>
      </c>
      <c r="I347" s="32">
        <v>21692124</v>
      </c>
      <c r="J347" s="1" t="s">
        <v>265</v>
      </c>
    </row>
    <row r="348" s="1" customFormat="1" ht="24" customHeight="1" spans="4:9">
      <c r="D348" s="14" t="s">
        <v>266</v>
      </c>
      <c r="E348" s="35">
        <v>9921913</v>
      </c>
      <c r="F348" s="35">
        <v>10021500</v>
      </c>
      <c r="G348" s="35">
        <v>10435634</v>
      </c>
      <c r="H348" s="35">
        <v>11336897</v>
      </c>
      <c r="I348" s="35">
        <v>11636325</v>
      </c>
    </row>
    <row r="349" s="1" customFormat="1" ht="24" customHeight="1" spans="4:9">
      <c r="D349" s="14" t="s">
        <v>267</v>
      </c>
      <c r="E349" s="35">
        <v>2822045</v>
      </c>
      <c r="F349" s="35">
        <v>3164833</v>
      </c>
      <c r="G349" s="35">
        <v>3406322</v>
      </c>
      <c r="H349" s="35">
        <v>4209574</v>
      </c>
      <c r="I349" s="35">
        <v>4202386</v>
      </c>
    </row>
    <row r="350" s="1" customFormat="1" ht="24" customHeight="1" spans="4:9">
      <c r="D350" s="38" t="s">
        <v>268</v>
      </c>
      <c r="E350" s="39">
        <v>4895161</v>
      </c>
      <c r="F350" s="39">
        <v>4959316</v>
      </c>
      <c r="G350" s="39">
        <v>4812027</v>
      </c>
      <c r="H350" s="39">
        <v>5733665</v>
      </c>
      <c r="I350" s="39">
        <v>5853413</v>
      </c>
    </row>
    <row r="351" s="1" customFormat="1" ht="24" customHeight="1" spans="4:10">
      <c r="D351" s="41" t="s">
        <v>269</v>
      </c>
      <c r="E351" s="42">
        <v>22965492</v>
      </c>
      <c r="F351" s="42">
        <v>23862241</v>
      </c>
      <c r="G351" s="42">
        <v>25308851</v>
      </c>
      <c r="H351" s="42">
        <v>29604223</v>
      </c>
      <c r="I351" s="42">
        <v>30062483</v>
      </c>
      <c r="J351" s="1" t="s">
        <v>270</v>
      </c>
    </row>
    <row r="352" s="1" customFormat="1" ht="24" customHeight="1" spans="5:9">
      <c r="E352" s="14" t="str">
        <f t="shared" ref="E352:I352" si="2">E38</f>
        <v>2021年3月</v>
      </c>
      <c r="F352" s="14" t="str">
        <f t="shared" si="2"/>
        <v>2022年3月</v>
      </c>
      <c r="G352" s="14" t="str">
        <f t="shared" si="2"/>
        <v>2023年3月</v>
      </c>
      <c r="H352" s="14" t="str">
        <f t="shared" si="2"/>
        <v>2024年3月</v>
      </c>
      <c r="I352" s="14" t="str">
        <f t="shared" si="2"/>
        <v>2025年3月</v>
      </c>
    </row>
    <row r="353" s="1" customFormat="1" ht="24" customHeight="1" spans="4:9">
      <c r="D353" s="43" t="s">
        <v>271</v>
      </c>
      <c r="E353" s="44"/>
      <c r="F353" s="44"/>
      <c r="G353" s="44"/>
      <c r="H353" s="44"/>
      <c r="I353" s="62"/>
    </row>
    <row r="354" s="1" customFormat="1" ht="24" customHeight="1" spans="4:9">
      <c r="D354" s="45" t="s">
        <v>272</v>
      </c>
      <c r="E354" s="46"/>
      <c r="F354" s="46"/>
      <c r="G354" s="46"/>
      <c r="H354" s="46"/>
      <c r="I354" s="63"/>
    </row>
    <row r="355" s="1" customFormat="1" ht="24" customHeight="1" spans="4:10">
      <c r="D355" s="31" t="s">
        <v>273</v>
      </c>
      <c r="E355" s="32">
        <v>7426162</v>
      </c>
      <c r="F355" s="32">
        <v>6258639</v>
      </c>
      <c r="G355" s="32">
        <v>6839986</v>
      </c>
      <c r="H355" s="32">
        <v>8845645</v>
      </c>
      <c r="I355" s="32">
        <v>8865263</v>
      </c>
      <c r="J355" s="1" t="s">
        <v>274</v>
      </c>
    </row>
    <row r="356" s="1" customFormat="1" ht="24" customHeight="1" spans="4:10">
      <c r="D356" s="33" t="s">
        <v>275</v>
      </c>
      <c r="E356" s="34">
        <v>2065810</v>
      </c>
      <c r="F356" s="34">
        <v>2203383</v>
      </c>
      <c r="G356" s="34">
        <v>2500788</v>
      </c>
      <c r="H356" s="34">
        <v>2604079</v>
      </c>
      <c r="I356" s="34">
        <v>2484360</v>
      </c>
      <c r="J356" s="1" t="s">
        <v>276</v>
      </c>
    </row>
    <row r="357" s="1" customFormat="1" ht="24" customHeight="1" spans="4:9">
      <c r="D357" s="38" t="s">
        <v>277</v>
      </c>
      <c r="E357" s="39">
        <v>5360352</v>
      </c>
      <c r="F357" s="39">
        <v>4055256</v>
      </c>
      <c r="G357" s="39">
        <v>4339198</v>
      </c>
      <c r="H357" s="39">
        <v>6241566</v>
      </c>
      <c r="I357" s="39">
        <v>6380903</v>
      </c>
    </row>
    <row r="358" s="1" customFormat="1" ht="24" customHeight="1" spans="4:9">
      <c r="D358" s="45" t="s">
        <v>278</v>
      </c>
      <c r="E358" s="46"/>
      <c r="F358" s="46"/>
      <c r="G358" s="46"/>
      <c r="H358" s="46"/>
      <c r="I358" s="63"/>
    </row>
    <row r="359" s="1" customFormat="1" ht="24" customHeight="1" spans="4:10">
      <c r="D359" s="31" t="s">
        <v>279</v>
      </c>
      <c r="E359" s="32">
        <v>7336287</v>
      </c>
      <c r="F359" s="32">
        <v>8585470</v>
      </c>
      <c r="G359" s="32">
        <v>9118238</v>
      </c>
      <c r="H359" s="32">
        <v>9865519</v>
      </c>
      <c r="I359" s="32">
        <v>9852581</v>
      </c>
      <c r="J359" s="1" t="s">
        <v>280</v>
      </c>
    </row>
    <row r="360" s="1" customFormat="1" ht="24" customHeight="1" spans="4:10">
      <c r="D360" s="33" t="s">
        <v>278</v>
      </c>
      <c r="E360" s="34">
        <v>7336287</v>
      </c>
      <c r="F360" s="34">
        <v>8585470</v>
      </c>
      <c r="G360" s="34">
        <v>9118238</v>
      </c>
      <c r="H360" s="34">
        <v>9865519</v>
      </c>
      <c r="I360" s="34">
        <v>9852581</v>
      </c>
      <c r="J360" s="1" t="s">
        <v>276</v>
      </c>
    </row>
    <row r="361" s="1" customFormat="1" ht="24" customHeight="1" spans="4:9">
      <c r="D361" s="38" t="s">
        <v>277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</row>
    <row r="362" s="1" customFormat="1" ht="24" customHeight="1" spans="4:16">
      <c r="D362" s="47" t="s">
        <v>281</v>
      </c>
      <c r="E362" s="48">
        <v>14762449</v>
      </c>
      <c r="F362" s="48">
        <v>14844109</v>
      </c>
      <c r="G362" s="48">
        <v>15958224</v>
      </c>
      <c r="H362" s="48">
        <v>18711164</v>
      </c>
      <c r="I362" s="48">
        <v>18717844</v>
      </c>
      <c r="J362" s="1"/>
      <c r="K362" s="1"/>
      <c r="L362" s="1"/>
      <c r="M362" s="1" t="s">
        <v>282</v>
      </c>
      <c r="N362" s="1" t="s">
        <v>283</v>
      </c>
      <c r="O362" s="1" t="s">
        <v>284</v>
      </c>
      <c r="P362" s="1" t="s">
        <v>285</v>
      </c>
    </row>
    <row r="363" s="1" customFormat="1" ht="24" customHeight="1" spans="3:16">
      <c r="C363" s="1" t="s">
        <v>286</v>
      </c>
      <c r="D363" s="47" t="s">
        <v>287</v>
      </c>
      <c r="E363" s="49">
        <v>8370000</v>
      </c>
      <c r="F363" s="49">
        <v>8210000</v>
      </c>
      <c r="G363" s="49">
        <v>9150000</v>
      </c>
      <c r="H363" s="49">
        <v>10700000</v>
      </c>
      <c r="I363" s="49">
        <v>11200000</v>
      </c>
      <c r="M363" s="1" t="s">
        <v>288</v>
      </c>
      <c r="N363" s="1" t="s">
        <v>289</v>
      </c>
      <c r="O363" s="1" t="s">
        <v>290</v>
      </c>
      <c r="P363" s="1" t="s">
        <v>291</v>
      </c>
    </row>
    <row r="364" s="1" customFormat="1" ht="24" customHeight="1" spans="5:16">
      <c r="E364" s="14" t="str">
        <f t="shared" ref="E364:I364" si="3">E38</f>
        <v>2021年3月</v>
      </c>
      <c r="F364" s="14" t="str">
        <f t="shared" si="3"/>
        <v>2022年3月</v>
      </c>
      <c r="G364" s="14" t="str">
        <f t="shared" si="3"/>
        <v>2023年3月</v>
      </c>
      <c r="H364" s="14" t="str">
        <f t="shared" si="3"/>
        <v>2024年3月</v>
      </c>
      <c r="I364" s="14" t="str">
        <f t="shared" si="3"/>
        <v>2025年3月</v>
      </c>
      <c r="M364" s="1" t="s">
        <v>292</v>
      </c>
      <c r="N364" s="1" t="s">
        <v>293</v>
      </c>
      <c r="O364" s="1" t="s">
        <v>294</v>
      </c>
      <c r="P364" s="1" t="s">
        <v>295</v>
      </c>
    </row>
    <row r="365" s="1" customFormat="1" ht="24" customHeight="1" spans="4:16">
      <c r="D365" s="50" t="s">
        <v>296</v>
      </c>
      <c r="E365" s="51"/>
      <c r="F365" s="51"/>
      <c r="G365" s="51"/>
      <c r="H365" s="51"/>
      <c r="I365" s="64"/>
      <c r="M365" s="1" t="s">
        <v>297</v>
      </c>
      <c r="N365" s="1" t="s">
        <v>298</v>
      </c>
      <c r="O365" s="1" t="s">
        <v>299</v>
      </c>
      <c r="P365" s="1" t="s">
        <v>300</v>
      </c>
    </row>
    <row r="366" s="1" customFormat="1" ht="24" customHeight="1" spans="4:16">
      <c r="D366" s="52" t="s">
        <v>301</v>
      </c>
      <c r="E366" s="53">
        <v>8203043</v>
      </c>
      <c r="F366" s="53">
        <v>9018132</v>
      </c>
      <c r="G366" s="53">
        <v>9350627</v>
      </c>
      <c r="H366" s="53">
        <v>10893059</v>
      </c>
      <c r="I366" s="53">
        <v>11344639</v>
      </c>
      <c r="J366" s="1"/>
      <c r="K366" s="1"/>
      <c r="L366" s="1"/>
      <c r="M366" s="1" t="s">
        <v>302</v>
      </c>
      <c r="N366" s="1" t="s">
        <v>303</v>
      </c>
      <c r="O366" s="1" t="s">
        <v>304</v>
      </c>
      <c r="P366" s="1" t="s">
        <v>305</v>
      </c>
    </row>
    <row r="367" s="1" customFormat="1" ht="24" customHeight="1" spans="4:16">
      <c r="D367" s="41" t="s">
        <v>306</v>
      </c>
      <c r="E367" s="42">
        <v>22965492</v>
      </c>
      <c r="F367" s="42">
        <v>23862241</v>
      </c>
      <c r="G367" s="42">
        <v>25308851</v>
      </c>
      <c r="H367" s="42">
        <v>29604223</v>
      </c>
      <c r="I367" s="42">
        <v>30062483</v>
      </c>
      <c r="J367" s="1"/>
      <c r="K367" s="1"/>
      <c r="L367" s="1"/>
      <c r="M367" s="1" t="s">
        <v>307</v>
      </c>
      <c r="N367" s="1" t="s">
        <v>289</v>
      </c>
      <c r="O367" s="1" t="s">
        <v>290</v>
      </c>
      <c r="P367" s="1" t="s">
        <v>308</v>
      </c>
    </row>
    <row r="370" s="1" customFormat="1" spans="3:12">
      <c r="C370" s="6" t="s">
        <v>309</v>
      </c>
      <c r="D370" s="54"/>
      <c r="E370" s="1"/>
      <c r="F370" s="1"/>
      <c r="G370" s="1"/>
      <c r="H370" s="1"/>
      <c r="I370" s="1"/>
      <c r="J370" s="1" t="s">
        <v>252</v>
      </c>
      <c r="K370" s="1"/>
      <c r="L370" s="6" t="s">
        <v>310</v>
      </c>
    </row>
    <row r="371" s="1" customFormat="1" ht="24" customHeight="1" spans="4:16">
      <c r="D371" s="54"/>
      <c r="E371" s="14" t="str">
        <f t="shared" ref="E371:J371" si="4">E38</f>
        <v>2021年3月</v>
      </c>
      <c r="F371" s="14" t="str">
        <f t="shared" si="4"/>
        <v>2022年3月</v>
      </c>
      <c r="G371" s="14" t="str">
        <f t="shared" si="4"/>
        <v>2023年3月</v>
      </c>
      <c r="H371" s="14" t="str">
        <f t="shared" si="4"/>
        <v>2024年3月</v>
      </c>
      <c r="I371" s="14" t="str">
        <f t="shared" si="4"/>
        <v>2025年3月</v>
      </c>
      <c r="J371" s="65" t="str">
        <f t="shared" si="4"/>
        <v>2026年3月予想</v>
      </c>
      <c r="M371" s="66" t="s">
        <v>311</v>
      </c>
      <c r="N371" s="66"/>
      <c r="O371" s="67">
        <v>0.35</v>
      </c>
      <c r="P371" s="67"/>
    </row>
    <row r="372" s="1" customFormat="1" ht="24" customHeight="1" spans="4:16">
      <c r="D372" s="16" t="s">
        <v>312</v>
      </c>
      <c r="E372" s="15">
        <v>11943966</v>
      </c>
      <c r="F372" s="15">
        <v>12156447</v>
      </c>
      <c r="G372" s="15">
        <v>13136194</v>
      </c>
      <c r="H372" s="15">
        <v>13374569</v>
      </c>
      <c r="I372" s="15">
        <v>13704727</v>
      </c>
      <c r="J372" s="15">
        <v>14190000</v>
      </c>
      <c r="K372" s="1"/>
      <c r="L372" s="1"/>
      <c r="M372" s="66" t="s">
        <v>284</v>
      </c>
      <c r="N372" s="66"/>
      <c r="O372" s="67">
        <v>0.65</v>
      </c>
      <c r="P372" s="67"/>
    </row>
    <row r="373" s="1" customFormat="1" ht="24" customHeight="1" spans="4:11">
      <c r="D373" s="16" t="s">
        <v>313</v>
      </c>
      <c r="E373" s="55"/>
      <c r="F373" s="56">
        <v>0.0177898195624468</v>
      </c>
      <c r="G373" s="56">
        <v>0.0805948481492989</v>
      </c>
      <c r="H373" s="56">
        <v>0.0181464281054315</v>
      </c>
      <c r="I373" s="56">
        <v>0.0246855057534938</v>
      </c>
      <c r="J373" s="56">
        <v>0.0354091694055635</v>
      </c>
      <c r="K373" s="1" t="s">
        <v>314</v>
      </c>
    </row>
    <row r="374" s="1" customFormat="1" ht="24" customHeight="1" spans="4:10">
      <c r="D374" s="14" t="s">
        <v>315</v>
      </c>
      <c r="E374" s="15">
        <v>7775521.866</v>
      </c>
      <c r="F374" s="15">
        <v>7950316.338</v>
      </c>
      <c r="G374" s="15">
        <v>8643615.652</v>
      </c>
      <c r="H374" s="15">
        <v>8680095.281</v>
      </c>
      <c r="I374" s="15">
        <v>8935482.004</v>
      </c>
      <c r="J374" s="68" t="s">
        <v>316</v>
      </c>
    </row>
    <row r="375" s="1" customFormat="1" ht="24" customHeight="1" spans="4:11">
      <c r="D375" s="14" t="s">
        <v>317</v>
      </c>
      <c r="E375" s="15">
        <v>4168444.134</v>
      </c>
      <c r="F375" s="15">
        <v>4206130.662</v>
      </c>
      <c r="G375" s="15">
        <v>4492578.348</v>
      </c>
      <c r="H375" s="15">
        <v>4694473.719</v>
      </c>
      <c r="I375" s="15">
        <v>4769244.996</v>
      </c>
      <c r="J375" s="68" t="s">
        <v>316</v>
      </c>
      <c r="K375" s="1" t="s">
        <v>318</v>
      </c>
    </row>
    <row r="376" s="1" customFormat="1" ht="24" customHeight="1" spans="4:11">
      <c r="D376" s="16" t="s">
        <v>311</v>
      </c>
      <c r="E376" s="56">
        <v>0.349</v>
      </c>
      <c r="F376" s="56">
        <v>0.346</v>
      </c>
      <c r="G376" s="56">
        <v>0.342</v>
      </c>
      <c r="H376" s="56">
        <v>0.351</v>
      </c>
      <c r="I376" s="56">
        <v>0.348</v>
      </c>
      <c r="J376" s="68" t="s">
        <v>316</v>
      </c>
      <c r="K376" s="1" t="s">
        <v>319</v>
      </c>
    </row>
    <row r="377" s="1" customFormat="1" ht="24" customHeight="1" spans="3:11">
      <c r="C377" s="1" t="s">
        <v>286</v>
      </c>
      <c r="D377" s="57" t="s">
        <v>284</v>
      </c>
      <c r="E377" s="58">
        <v>0.651</v>
      </c>
      <c r="F377" s="58">
        <v>0.654</v>
      </c>
      <c r="G377" s="58">
        <v>0.658</v>
      </c>
      <c r="H377" s="58">
        <v>0.649</v>
      </c>
      <c r="I377" s="58">
        <v>0.652</v>
      </c>
      <c r="J377" s="68" t="s">
        <v>316</v>
      </c>
      <c r="K377" s="1" t="s">
        <v>320</v>
      </c>
    </row>
    <row r="378" s="1" customFormat="1" ht="24" customHeight="1" spans="4:10">
      <c r="D378" s="14" t="s">
        <v>321</v>
      </c>
      <c r="E378" s="55"/>
      <c r="F378" s="56">
        <v>0.00460829493087558</v>
      </c>
      <c r="G378" s="56">
        <v>0.00611620795107034</v>
      </c>
      <c r="H378" s="56">
        <v>-0.013677811550152</v>
      </c>
      <c r="I378" s="56">
        <v>0.00462249614791988</v>
      </c>
      <c r="J378" s="68" t="s">
        <v>316</v>
      </c>
    </row>
    <row r="379" s="1" customFormat="1" ht="24" customHeight="1" spans="3:11">
      <c r="C379" s="1" t="s">
        <v>286</v>
      </c>
      <c r="D379" s="14" t="s">
        <v>322</v>
      </c>
      <c r="E379" s="59">
        <v>0.153</v>
      </c>
      <c r="F379" s="59">
        <v>0.152</v>
      </c>
      <c r="G379" s="59">
        <v>0.151</v>
      </c>
      <c r="H379" s="59">
        <v>0.154</v>
      </c>
      <c r="I379" s="59">
        <v>0.15</v>
      </c>
      <c r="J379" s="55" t="s">
        <v>316</v>
      </c>
      <c r="K379" s="1" t="s">
        <v>323</v>
      </c>
    </row>
    <row r="380" s="1" customFormat="1" ht="24" customHeight="1" spans="4:10">
      <c r="D380" s="14" t="s">
        <v>324</v>
      </c>
      <c r="E380" s="55"/>
      <c r="F380" s="56">
        <v>-0.00653594771241831</v>
      </c>
      <c r="G380" s="56">
        <v>-0.00657894736842106</v>
      </c>
      <c r="H380" s="56">
        <v>0.0198675496688742</v>
      </c>
      <c r="I380" s="56">
        <v>-0.025974025974026</v>
      </c>
      <c r="J380" s="68" t="s">
        <v>316</v>
      </c>
    </row>
    <row r="381" s="1" customFormat="1" ht="24" customHeight="1" spans="4:10">
      <c r="D381" s="14" t="s">
        <v>325</v>
      </c>
      <c r="E381" s="15">
        <v>1671391</v>
      </c>
      <c r="F381" s="15">
        <v>1768593</v>
      </c>
      <c r="G381" s="15">
        <v>1828986</v>
      </c>
      <c r="H381" s="15">
        <v>1922910</v>
      </c>
      <c r="I381" s="15">
        <v>1649571</v>
      </c>
      <c r="J381" s="15">
        <v>1770000</v>
      </c>
    </row>
    <row r="382" s="1" customFormat="1" ht="24" customHeight="1" spans="4:10">
      <c r="D382" s="14" t="s">
        <v>326</v>
      </c>
      <c r="E382" s="55"/>
      <c r="F382" s="56">
        <v>0.0581563500102609</v>
      </c>
      <c r="G382" s="56">
        <v>0.0341474833384504</v>
      </c>
      <c r="H382" s="56">
        <v>0.0513530448018738</v>
      </c>
      <c r="I382" s="56">
        <v>-0.142148618500086</v>
      </c>
      <c r="J382" s="56">
        <v>0.0730062543534046</v>
      </c>
    </row>
    <row r="383" s="1" customFormat="1" ht="24" customHeight="1" spans="4:11">
      <c r="D383" s="14" t="s">
        <v>69</v>
      </c>
      <c r="E383" s="15">
        <v>1652575</v>
      </c>
      <c r="F383" s="15">
        <v>1795525</v>
      </c>
      <c r="G383" s="15">
        <v>1817679</v>
      </c>
      <c r="H383" s="15">
        <v>1980457</v>
      </c>
      <c r="I383" s="15">
        <v>1564696</v>
      </c>
      <c r="J383" s="15">
        <v>1660000</v>
      </c>
      <c r="K383" s="25" t="s">
        <v>327</v>
      </c>
    </row>
    <row r="384" s="1" customFormat="1" ht="24" customHeight="1" spans="4:10">
      <c r="D384" s="14" t="s">
        <v>328</v>
      </c>
      <c r="E384" s="55"/>
      <c r="F384" s="56">
        <v>0.0865013690755336</v>
      </c>
      <c r="G384" s="56">
        <v>0.0123384525417357</v>
      </c>
      <c r="H384" s="56">
        <v>0.0895526657897242</v>
      </c>
      <c r="I384" s="56">
        <v>-0.20993184906312</v>
      </c>
      <c r="J384" s="56">
        <v>0.0609089561167153</v>
      </c>
    </row>
    <row r="385" s="1" customFormat="1" ht="24" customHeight="1" spans="4:11">
      <c r="D385" s="16" t="s">
        <v>329</v>
      </c>
      <c r="E385" s="15">
        <v>916181</v>
      </c>
      <c r="F385" s="15">
        <v>1181083</v>
      </c>
      <c r="G385" s="15">
        <v>1213116</v>
      </c>
      <c r="H385" s="15">
        <v>1279521</v>
      </c>
      <c r="I385" s="15">
        <v>1000016</v>
      </c>
      <c r="J385" s="15">
        <v>1040000</v>
      </c>
      <c r="K385" s="25" t="s">
        <v>330</v>
      </c>
    </row>
    <row r="386" s="1" customFormat="1" ht="24" customHeight="1" spans="4:10">
      <c r="D386" s="14" t="s">
        <v>331</v>
      </c>
      <c r="E386" s="55"/>
      <c r="F386" s="56">
        <v>0.289137190140376</v>
      </c>
      <c r="G386" s="56">
        <v>0.0271217179486962</v>
      </c>
      <c r="H386" s="56">
        <v>0.0547392005381184</v>
      </c>
      <c r="I386" s="56">
        <v>-0.218445027475125</v>
      </c>
      <c r="J386" s="56">
        <v>0.0399833602662357</v>
      </c>
    </row>
    <row r="387" s="1" customFormat="1" ht="24" customHeight="1" spans="4:9">
      <c r="D387" s="6"/>
      <c r="E387" s="6"/>
      <c r="F387" s="6"/>
      <c r="G387" s="6"/>
      <c r="H387" s="6"/>
      <c r="I387" s="6"/>
    </row>
    <row r="389" s="1" customFormat="1" spans="3:9">
      <c r="C389" s="6" t="s">
        <v>332</v>
      </c>
      <c r="D389" s="54"/>
      <c r="I389" s="1" t="s">
        <v>252</v>
      </c>
    </row>
    <row r="390" s="1" customFormat="1" ht="24" customHeight="1" spans="4:9">
      <c r="D390" s="54"/>
      <c r="E390" s="14" t="str">
        <f t="shared" ref="E390:I390" si="5">E38</f>
        <v>2021年3月</v>
      </c>
      <c r="F390" s="14" t="str">
        <f t="shared" si="5"/>
        <v>2022年3月</v>
      </c>
      <c r="G390" s="14" t="str">
        <f t="shared" si="5"/>
        <v>2023年3月</v>
      </c>
      <c r="H390" s="14" t="str">
        <f t="shared" si="5"/>
        <v>2024年3月</v>
      </c>
      <c r="I390" s="14" t="str">
        <f t="shared" si="5"/>
        <v>2025年3月</v>
      </c>
    </row>
    <row r="391" s="1" customFormat="1" ht="24" customHeight="1" spans="3:10">
      <c r="C391" s="1" t="s">
        <v>286</v>
      </c>
      <c r="D391" s="16" t="s">
        <v>333</v>
      </c>
      <c r="E391" s="15">
        <v>3009064</v>
      </c>
      <c r="F391" s="15">
        <v>3010257</v>
      </c>
      <c r="G391" s="15">
        <v>2261013</v>
      </c>
      <c r="H391" s="15">
        <v>2374159</v>
      </c>
      <c r="I391" s="15">
        <v>2364031</v>
      </c>
      <c r="J391" s="25" t="s">
        <v>334</v>
      </c>
    </row>
    <row r="392" s="1" customFormat="1" ht="24" customHeight="1" spans="3:10">
      <c r="C392" s="1" t="s">
        <v>286</v>
      </c>
      <c r="D392" s="16" t="s">
        <v>335</v>
      </c>
      <c r="E392" s="15">
        <v>-1424532</v>
      </c>
      <c r="F392" s="15">
        <v>-1699152</v>
      </c>
      <c r="G392" s="15">
        <v>-1736912</v>
      </c>
      <c r="H392" s="15">
        <v>-1989235</v>
      </c>
      <c r="I392" s="15">
        <v>-1999644</v>
      </c>
      <c r="J392" s="25" t="s">
        <v>336</v>
      </c>
    </row>
    <row r="393" s="1" customFormat="1" ht="24" customHeight="1" spans="3:9">
      <c r="C393" s="1" t="s">
        <v>286</v>
      </c>
      <c r="D393" s="14" t="s">
        <v>337</v>
      </c>
      <c r="E393" s="15">
        <v>-1730000</v>
      </c>
      <c r="F393" s="15">
        <v>-1690000</v>
      </c>
      <c r="G393" s="15">
        <v>-1860000</v>
      </c>
      <c r="H393" s="15">
        <v>-2060000</v>
      </c>
      <c r="I393" s="15">
        <v>-2090000</v>
      </c>
    </row>
    <row r="394" s="1" customFormat="1" ht="24" customHeight="1" spans="3:10">
      <c r="C394" s="1" t="s">
        <v>286</v>
      </c>
      <c r="D394" s="16" t="s">
        <v>338</v>
      </c>
      <c r="E394" s="15">
        <v>-1689548</v>
      </c>
      <c r="F394" s="15">
        <v>-1438130</v>
      </c>
      <c r="G394" s="15">
        <v>-590197</v>
      </c>
      <c r="H394" s="15">
        <v>-234454</v>
      </c>
      <c r="I394" s="15">
        <v>-343027</v>
      </c>
      <c r="J394" s="25" t="s">
        <v>339</v>
      </c>
    </row>
    <row r="395" s="1" customFormat="1" ht="24" customHeight="1" spans="3:10">
      <c r="C395" s="1" t="s">
        <v>286</v>
      </c>
      <c r="D395" s="16" t="s">
        <v>340</v>
      </c>
      <c r="E395" s="15">
        <v>1584532</v>
      </c>
      <c r="F395" s="15">
        <v>1311105</v>
      </c>
      <c r="G395" s="15">
        <v>524101</v>
      </c>
      <c r="H395" s="15">
        <v>384924</v>
      </c>
      <c r="I395" s="15">
        <v>364387</v>
      </c>
      <c r="J395" s="25" t="s">
        <v>341</v>
      </c>
    </row>
    <row r="396" s="1" customFormat="1" spans="3:3">
      <c r="C396" s="6"/>
    </row>
    <row r="398" s="4" customFormat="1" spans="2:2">
      <c r="B398" s="69" t="s">
        <v>342</v>
      </c>
    </row>
    <row r="400" s="1" customFormat="1" spans="3:3">
      <c r="C400" s="6" t="s">
        <v>343</v>
      </c>
    </row>
    <row r="401" s="1" customFormat="1" spans="5:9">
      <c r="E401" s="14" t="str">
        <f t="shared" ref="E401:I401" si="6">E38</f>
        <v>2021年3月</v>
      </c>
      <c r="F401" s="14" t="str">
        <f t="shared" si="6"/>
        <v>2022年3月</v>
      </c>
      <c r="G401" s="14" t="str">
        <f t="shared" si="6"/>
        <v>2023年3月</v>
      </c>
      <c r="H401" s="14" t="str">
        <f t="shared" si="6"/>
        <v>2024年3月</v>
      </c>
      <c r="I401" s="14" t="str">
        <f t="shared" si="6"/>
        <v>2025年3月</v>
      </c>
    </row>
    <row r="402" s="1" customFormat="1" ht="45" customHeight="1" spans="4:10">
      <c r="D402" s="57" t="s">
        <v>344</v>
      </c>
      <c r="E402" s="70">
        <v>0.357189952647215</v>
      </c>
      <c r="F402" s="70">
        <v>0.37792477244698</v>
      </c>
      <c r="G402" s="70">
        <v>0.369460747151263</v>
      </c>
      <c r="H402" s="70">
        <v>0.367956254079021</v>
      </c>
      <c r="I402" s="70">
        <v>0.377368662462113</v>
      </c>
      <c r="J402" s="25" t="s">
        <v>345</v>
      </c>
    </row>
    <row r="403" s="1" customFormat="1" ht="45" customHeight="1" spans="4:10">
      <c r="D403" s="57" t="s">
        <v>346</v>
      </c>
      <c r="E403" s="70">
        <v>1.79963081992865</v>
      </c>
      <c r="F403" s="70">
        <v>1.64602924419381</v>
      </c>
      <c r="G403" s="70">
        <v>1.70664747936154</v>
      </c>
      <c r="H403" s="70">
        <v>1.71771437206023</v>
      </c>
      <c r="I403" s="70">
        <v>1.64992856978525</v>
      </c>
      <c r="J403" s="25" t="s">
        <v>347</v>
      </c>
    </row>
    <row r="404" s="1" customFormat="1" ht="45" customHeight="1" spans="4:10">
      <c r="D404" s="57" t="s">
        <v>348</v>
      </c>
      <c r="E404" s="56">
        <v>0.717244385457791</v>
      </c>
      <c r="F404" s="56">
        <v>0.913392192775458</v>
      </c>
      <c r="G404" s="56">
        <v>0.972935909517944</v>
      </c>
      <c r="H404" s="56">
        <v>0.941037877961415</v>
      </c>
      <c r="I404" s="56">
        <v>0.94417492182691</v>
      </c>
      <c r="J404" s="25" t="s">
        <v>349</v>
      </c>
    </row>
    <row r="405" s="1" customFormat="1" ht="45" customHeight="1" spans="4:10">
      <c r="D405" s="71" t="s">
        <v>350</v>
      </c>
      <c r="E405" s="56">
        <v>0.659294531953383</v>
      </c>
      <c r="F405" s="56">
        <v>0.797519876126423</v>
      </c>
      <c r="G405" s="56">
        <v>0.82683721867267</v>
      </c>
      <c r="H405" s="56">
        <v>0.716192205316854</v>
      </c>
      <c r="I405" s="56">
        <v>0.725214130703173</v>
      </c>
      <c r="J405" s="84" t="s">
        <v>351</v>
      </c>
    </row>
    <row r="406" s="1" customFormat="1" ht="45" customHeight="1" spans="4:10">
      <c r="D406" s="71" t="s">
        <v>352</v>
      </c>
      <c r="E406" s="56">
        <v>2.15031409685406</v>
      </c>
      <c r="F406" s="56">
        <v>2.01212945208609</v>
      </c>
      <c r="G406" s="56">
        <v>1.9949446170829</v>
      </c>
      <c r="H406" s="56">
        <v>1.95355005421342</v>
      </c>
      <c r="I406" s="56">
        <v>1.9121035054531</v>
      </c>
      <c r="J406" s="84" t="s">
        <v>353</v>
      </c>
    </row>
    <row r="408" s="1" customFormat="1" spans="3:15">
      <c r="C408" s="6" t="s">
        <v>354</v>
      </c>
      <c r="D408" s="1"/>
      <c r="E408" s="1"/>
      <c r="F408" s="1"/>
      <c r="G408" s="1"/>
      <c r="H408" s="1"/>
      <c r="I408" s="1"/>
      <c r="J408" s="85" t="s">
        <v>355</v>
      </c>
      <c r="K408" s="86"/>
      <c r="L408" s="86"/>
      <c r="M408" s="86"/>
      <c r="N408" s="86"/>
      <c r="O408" s="86"/>
    </row>
    <row r="409" s="1" customFormat="1" spans="5:10">
      <c r="E409" s="14" t="str">
        <f t="shared" ref="E409:I409" si="7">E38</f>
        <v>2021年3月</v>
      </c>
      <c r="F409" s="14" t="str">
        <f t="shared" si="7"/>
        <v>2022年3月</v>
      </c>
      <c r="G409" s="14" t="str">
        <f t="shared" si="7"/>
        <v>2023年3月</v>
      </c>
      <c r="H409" s="14" t="str">
        <f t="shared" si="7"/>
        <v>2024年3月</v>
      </c>
      <c r="I409" s="14" t="str">
        <f t="shared" si="7"/>
        <v>2025年3月</v>
      </c>
      <c r="J409" s="25"/>
    </row>
    <row r="410" s="1" customFormat="1" ht="24" customHeight="1" spans="4:10">
      <c r="D410" s="71" t="s">
        <v>311</v>
      </c>
      <c r="E410" s="56">
        <v>0.349</v>
      </c>
      <c r="F410" s="56">
        <v>0.346</v>
      </c>
      <c r="G410" s="56">
        <v>0.342</v>
      </c>
      <c r="H410" s="56">
        <v>0.351</v>
      </c>
      <c r="I410" s="56">
        <v>0.348</v>
      </c>
      <c r="J410" s="84" t="s">
        <v>356</v>
      </c>
    </row>
    <row r="411" s="1" customFormat="1" ht="25" customHeight="1" spans="4:10">
      <c r="D411" s="16" t="s">
        <v>357</v>
      </c>
      <c r="E411" s="56">
        <v>0.13993601455329</v>
      </c>
      <c r="F411" s="56">
        <v>0.145486012483746</v>
      </c>
      <c r="G411" s="56">
        <v>0.13923256614511</v>
      </c>
      <c r="H411" s="56">
        <v>0.143773604966261</v>
      </c>
      <c r="I411" s="56">
        <v>0.120365111979246</v>
      </c>
      <c r="J411" s="25" t="s">
        <v>358</v>
      </c>
    </row>
    <row r="412" s="1" customFormat="1" ht="25" customHeight="1" spans="4:10">
      <c r="D412" s="72" t="s">
        <v>359</v>
      </c>
      <c r="E412" s="56">
        <v>0.138360658427862</v>
      </c>
      <c r="F412" s="56">
        <v>0.14770146244211</v>
      </c>
      <c r="G412" s="56">
        <v>0.13837181454537</v>
      </c>
      <c r="H412" s="56">
        <v>0.148076323057588</v>
      </c>
      <c r="I412" s="56">
        <v>0.114171993356745</v>
      </c>
      <c r="J412" s="84" t="s">
        <v>360</v>
      </c>
    </row>
    <row r="413" s="1" customFormat="1" ht="25" customHeight="1" spans="4:10">
      <c r="D413" s="72" t="s">
        <v>361</v>
      </c>
      <c r="E413" s="56">
        <v>0.0767065981266189</v>
      </c>
      <c r="F413" s="56">
        <v>0.0971569242230069</v>
      </c>
      <c r="G413" s="56">
        <v>0.0923491233457727</v>
      </c>
      <c r="H413" s="56">
        <v>0.0956682043361547</v>
      </c>
      <c r="I413" s="56">
        <v>0.0729686917513935</v>
      </c>
      <c r="J413" s="84" t="s">
        <v>362</v>
      </c>
    </row>
    <row r="414" s="1" customFormat="1" ht="25" customHeight="1" spans="4:10">
      <c r="D414" s="16" t="s">
        <v>363</v>
      </c>
      <c r="E414" s="56">
        <v>0.11168794312062</v>
      </c>
      <c r="F414" s="56">
        <v>0.130967588409662</v>
      </c>
      <c r="G414" s="56">
        <v>0.129736326772526</v>
      </c>
      <c r="H414" s="56">
        <v>0.11746204624431</v>
      </c>
      <c r="I414" s="56">
        <v>0.088148772296765</v>
      </c>
      <c r="J414" s="25" t="s">
        <v>364</v>
      </c>
    </row>
    <row r="415" s="1" customFormat="1" ht="25" customHeight="1" spans="4:10">
      <c r="D415" s="16" t="s">
        <v>365</v>
      </c>
      <c r="E415" s="56">
        <v>0.0398938111145191</v>
      </c>
      <c r="F415" s="56">
        <v>0.0494958960476512</v>
      </c>
      <c r="G415" s="56">
        <v>0.0479324802220377</v>
      </c>
      <c r="H415" s="56">
        <v>0.0432208945325131</v>
      </c>
      <c r="I415" s="56">
        <v>0.0332645842993075</v>
      </c>
      <c r="J415" s="25" t="s">
        <v>366</v>
      </c>
    </row>
    <row r="416" s="1" customFormat="1" ht="25" customHeight="1" spans="4:11">
      <c r="D416" s="16" t="s">
        <v>367</v>
      </c>
      <c r="E416" s="73">
        <v>9.93</v>
      </c>
      <c r="F416" s="73">
        <v>13.17</v>
      </c>
      <c r="G416" s="73">
        <v>13.92</v>
      </c>
      <c r="H416" s="73">
        <v>15.09</v>
      </c>
      <c r="I416" s="73">
        <v>11.96</v>
      </c>
      <c r="J416" s="73">
        <v>12.57</v>
      </c>
      <c r="K416" s="25" t="s">
        <v>368</v>
      </c>
    </row>
    <row r="418" s="1" customFormat="1" spans="3:3">
      <c r="C418" s="6" t="s">
        <v>369</v>
      </c>
    </row>
    <row r="419" s="1" customFormat="1" spans="5:9">
      <c r="E419" s="14" t="str">
        <f t="shared" ref="E419:I419" si="8">E38</f>
        <v>2021年3月</v>
      </c>
      <c r="F419" s="14" t="str">
        <f t="shared" si="8"/>
        <v>2022年3月</v>
      </c>
      <c r="G419" s="14" t="str">
        <f t="shared" si="8"/>
        <v>2023年3月</v>
      </c>
      <c r="H419" s="14" t="str">
        <f t="shared" si="8"/>
        <v>2024年3月</v>
      </c>
      <c r="I419" s="14" t="str">
        <f t="shared" si="8"/>
        <v>2025年3月</v>
      </c>
    </row>
    <row r="420" s="1" customFormat="1" ht="25" customHeight="1" spans="4:10">
      <c r="D420" s="16" t="s">
        <v>370</v>
      </c>
      <c r="E420" s="55" t="s">
        <v>316</v>
      </c>
      <c r="F420" s="56">
        <v>0.0177898195624468</v>
      </c>
      <c r="G420" s="56">
        <v>0.0805948481492989</v>
      </c>
      <c r="H420" s="56">
        <v>0.0181464281054315</v>
      </c>
      <c r="I420" s="56">
        <v>0.0246855057534938</v>
      </c>
      <c r="J420" s="25" t="s">
        <v>371</v>
      </c>
    </row>
    <row r="421" s="1" customFormat="1" ht="25" customHeight="1" spans="4:10">
      <c r="D421" s="14" t="s">
        <v>372</v>
      </c>
      <c r="E421" s="55" t="s">
        <v>316</v>
      </c>
      <c r="F421" s="56">
        <v>0.0581563500102609</v>
      </c>
      <c r="G421" s="56">
        <v>0.0341474833384504</v>
      </c>
      <c r="H421" s="56">
        <v>0.0513530448018738</v>
      </c>
      <c r="I421" s="56">
        <v>-0.142148618500086</v>
      </c>
      <c r="J421" s="1" t="s">
        <v>373</v>
      </c>
    </row>
    <row r="422" s="1" customFormat="1" ht="25" customHeight="1" spans="4:10">
      <c r="D422" s="14" t="s">
        <v>374</v>
      </c>
      <c r="E422" s="55" t="s">
        <v>316</v>
      </c>
      <c r="F422" s="56">
        <v>0.289137190140376</v>
      </c>
      <c r="G422" s="56">
        <v>0.0271217179486962</v>
      </c>
      <c r="H422" s="56">
        <v>0.0547392005381184</v>
      </c>
      <c r="I422" s="56">
        <v>-0.218445027475125</v>
      </c>
      <c r="J422" s="1" t="s">
        <v>375</v>
      </c>
    </row>
    <row r="423" s="1" customFormat="1" ht="25" customHeight="1" spans="4:10">
      <c r="D423" s="14" t="s">
        <v>376</v>
      </c>
      <c r="E423" s="74">
        <v>0.520083175226553</v>
      </c>
      <c r="F423" s="74">
        <v>0.509442805476652</v>
      </c>
      <c r="G423" s="74">
        <v>0.519035573760342</v>
      </c>
      <c r="H423" s="74">
        <v>0.451779092462585</v>
      </c>
      <c r="I423" s="74">
        <v>0.455874752594455</v>
      </c>
      <c r="J423" s="1" t="s">
        <v>377</v>
      </c>
    </row>
    <row r="424" s="1" customFormat="1" ht="25" customHeight="1" spans="4:10">
      <c r="D424" s="14" t="s">
        <v>378</v>
      </c>
      <c r="E424" s="74">
        <v>3.30191729591445</v>
      </c>
      <c r="F424" s="74">
        <v>3.29052692781489</v>
      </c>
      <c r="G424" s="74">
        <v>3.0702823912229</v>
      </c>
      <c r="H424" s="74">
        <v>2.811605039904</v>
      </c>
      <c r="I424" s="74">
        <v>2.85754048123984</v>
      </c>
      <c r="J424" s="1" t="s">
        <v>379</v>
      </c>
    </row>
    <row r="425" s="1" customFormat="1" spans="4:9">
      <c r="D425" s="6"/>
      <c r="E425" s="75"/>
      <c r="F425" s="75"/>
      <c r="G425" s="75"/>
      <c r="H425" s="75"/>
      <c r="I425" s="75"/>
    </row>
    <row r="426" s="1" customFormat="1" spans="3:3">
      <c r="C426" s="6" t="s">
        <v>380</v>
      </c>
    </row>
    <row r="427" s="1" customFormat="1" spans="5:9">
      <c r="E427" s="14" t="str">
        <f t="shared" ref="E427:I427" si="9">E38</f>
        <v>2021年3月</v>
      </c>
      <c r="F427" s="14" t="str">
        <f t="shared" si="9"/>
        <v>2022年3月</v>
      </c>
      <c r="G427" s="14" t="str">
        <f t="shared" si="9"/>
        <v>2023年3月</v>
      </c>
      <c r="H427" s="14" t="str">
        <f t="shared" si="9"/>
        <v>2024年3月</v>
      </c>
      <c r="I427" s="14" t="str">
        <f t="shared" si="9"/>
        <v>2025年3月</v>
      </c>
    </row>
    <row r="428" s="1" customFormat="1" ht="25" customHeight="1" spans="4:10">
      <c r="D428" s="72" t="s">
        <v>381</v>
      </c>
      <c r="E428" s="35">
        <v>916181</v>
      </c>
      <c r="F428" s="35">
        <v>1181083</v>
      </c>
      <c r="G428" s="35">
        <v>1213116</v>
      </c>
      <c r="H428" s="35">
        <v>1279521</v>
      </c>
      <c r="I428" s="35">
        <v>1000016</v>
      </c>
      <c r="J428" s="25"/>
    </row>
    <row r="429" s="1" customFormat="1" ht="25" customHeight="1" spans="4:9">
      <c r="D429" s="14" t="s">
        <v>382</v>
      </c>
      <c r="E429" s="35">
        <v>9921913</v>
      </c>
      <c r="F429" s="35">
        <v>10021500</v>
      </c>
      <c r="G429" s="35">
        <v>10435634</v>
      </c>
      <c r="H429" s="35">
        <v>11336897</v>
      </c>
      <c r="I429" s="35">
        <v>11636325</v>
      </c>
    </row>
    <row r="430" s="1" customFormat="1" ht="25" customHeight="1" spans="4:10">
      <c r="D430" s="14" t="s">
        <v>383</v>
      </c>
      <c r="E430" s="35">
        <v>315437</v>
      </c>
      <c r="F430" s="35">
        <v>408362</v>
      </c>
      <c r="G430" s="35">
        <v>517409</v>
      </c>
      <c r="H430" s="35">
        <v>524166</v>
      </c>
      <c r="I430" s="35">
        <v>556576</v>
      </c>
      <c r="J430" s="1" t="s">
        <v>384</v>
      </c>
    </row>
    <row r="431" s="1" customFormat="1" ht="25" customHeight="1" spans="4:10">
      <c r="D431" s="16" t="s">
        <v>380</v>
      </c>
      <c r="E431" s="73">
        <v>0.0894939608394751</v>
      </c>
      <c r="F431" s="73">
        <v>0.113240520344373</v>
      </c>
      <c r="G431" s="73">
        <v>0.110756070253719</v>
      </c>
      <c r="H431" s="73">
        <v>0.10787574435782</v>
      </c>
      <c r="I431" s="73">
        <v>0.0820162486351689</v>
      </c>
      <c r="J431" s="25" t="s">
        <v>385</v>
      </c>
    </row>
    <row r="432" s="1" customFormat="1" spans="4:10">
      <c r="D432" s="6"/>
      <c r="E432" s="75"/>
      <c r="F432" s="75"/>
      <c r="G432" s="75"/>
      <c r="H432" s="75"/>
      <c r="I432" s="75"/>
      <c r="J432" s="25" t="s">
        <v>386</v>
      </c>
    </row>
    <row r="433" s="1" customFormat="1" spans="3:9">
      <c r="C433" s="6" t="s">
        <v>387</v>
      </c>
      <c r="D433" s="6"/>
      <c r="E433" s="75"/>
      <c r="F433" s="75"/>
      <c r="G433" s="75"/>
      <c r="H433" s="75"/>
      <c r="I433" s="75"/>
    </row>
    <row r="434" s="1" customFormat="1" spans="5:10">
      <c r="E434" s="36" t="str">
        <f t="shared" ref="E434:J434" si="10">E38</f>
        <v>2021年3月</v>
      </c>
      <c r="F434" s="36" t="str">
        <f t="shared" si="10"/>
        <v>2022年3月</v>
      </c>
      <c r="G434" s="36" t="str">
        <f t="shared" si="10"/>
        <v>2023年3月</v>
      </c>
      <c r="H434" s="36" t="str">
        <f t="shared" si="10"/>
        <v>2024年3月</v>
      </c>
      <c r="I434" s="36" t="str">
        <f t="shared" si="10"/>
        <v>2025年3月</v>
      </c>
      <c r="J434" s="36" t="str">
        <f t="shared" si="10"/>
        <v>2026年3月予想</v>
      </c>
    </row>
    <row r="435" s="1" customFormat="1" ht="25" customHeight="1" spans="3:10">
      <c r="C435" s="1" t="s">
        <v>286</v>
      </c>
      <c r="D435" s="14" t="s">
        <v>388</v>
      </c>
      <c r="E435" s="76">
        <v>4.2</v>
      </c>
      <c r="F435" s="76">
        <v>4.6</v>
      </c>
      <c r="G435" s="76">
        <v>4.8</v>
      </c>
      <c r="H435" s="76">
        <v>5.1</v>
      </c>
      <c r="I435" s="76">
        <v>5.2</v>
      </c>
      <c r="J435" s="76">
        <v>5.3</v>
      </c>
    </row>
    <row r="436" s="1" customFormat="1" ht="25" customHeight="1" spans="3:10">
      <c r="C436" s="1" t="s">
        <v>286</v>
      </c>
      <c r="D436" s="14" t="s">
        <v>389</v>
      </c>
      <c r="E436" s="77">
        <v>3.5</v>
      </c>
      <c r="F436" s="77">
        <v>3.2</v>
      </c>
      <c r="G436" s="56">
        <v>0.03</v>
      </c>
      <c r="H436" s="77">
        <v>3.3</v>
      </c>
      <c r="I436" s="77">
        <v>3.4</v>
      </c>
      <c r="J436" s="1" t="s">
        <v>390</v>
      </c>
    </row>
    <row r="438" s="4" customFormat="1" spans="2:2">
      <c r="B438" s="69" t="s">
        <v>391</v>
      </c>
    </row>
    <row r="440" s="1" customFormat="1" spans="3:6">
      <c r="C440" s="6" t="s">
        <v>392</v>
      </c>
      <c r="D440" s="6">
        <v>158</v>
      </c>
      <c r="E440" s="6" t="s">
        <v>393</v>
      </c>
      <c r="F440" s="78">
        <v>45961</v>
      </c>
    </row>
    <row r="442" s="1" customFormat="1" ht="24" customHeight="1" spans="4:5">
      <c r="D442" s="14" t="s">
        <v>394</v>
      </c>
      <c r="E442" s="79">
        <v>13.2107023411371</v>
      </c>
    </row>
    <row r="443" s="1" customFormat="1" ht="24" customHeight="1" spans="4:6">
      <c r="D443" s="14" t="s">
        <v>395</v>
      </c>
      <c r="E443" s="79">
        <v>5.58829969335198</v>
      </c>
      <c r="F443" s="1" t="s">
        <v>396</v>
      </c>
    </row>
    <row r="444" s="1" customFormat="1" ht="24" customHeight="1" spans="4:6">
      <c r="D444" s="14" t="s">
        <v>397</v>
      </c>
      <c r="E444" s="80">
        <v>0.963967666949847</v>
      </c>
      <c r="F444" s="1" t="s">
        <v>398</v>
      </c>
    </row>
    <row r="445" s="1" customFormat="1" ht="24" customHeight="1" spans="4:5">
      <c r="D445" s="14" t="s">
        <v>399</v>
      </c>
      <c r="E445" s="80">
        <v>1.16450719254924</v>
      </c>
    </row>
    <row r="446" s="1" customFormat="1" ht="24" customHeight="1" spans="4:5">
      <c r="D446" s="14" t="s">
        <v>400</v>
      </c>
      <c r="E446" s="81" t="s">
        <v>401</v>
      </c>
    </row>
    <row r="447" s="1" customFormat="1" ht="24" customHeight="1" spans="4:6">
      <c r="D447" s="14" t="s">
        <v>402</v>
      </c>
      <c r="E447" s="79">
        <v>15.3839578948812</v>
      </c>
      <c r="F447" s="82" t="s">
        <v>403</v>
      </c>
    </row>
    <row r="448" s="1" customFormat="1" ht="24" customHeight="1" spans="4:6">
      <c r="D448" s="14" t="s">
        <v>404</v>
      </c>
      <c r="E448" s="83">
        <v>7</v>
      </c>
      <c r="F448" s="25" t="s">
        <v>405</v>
      </c>
    </row>
    <row r="449" s="1" customFormat="1" ht="24" customHeight="1" spans="4:6">
      <c r="D449" s="14" t="s">
        <v>406</v>
      </c>
      <c r="E449" s="83">
        <v>7.3</v>
      </c>
      <c r="F449" s="25" t="s">
        <v>405</v>
      </c>
    </row>
    <row r="450" s="1" customFormat="1" ht="24" customHeight="1" spans="4:5">
      <c r="D450" s="14" t="s">
        <v>407</v>
      </c>
      <c r="E450" s="87">
        <v>83613377926.4214</v>
      </c>
    </row>
    <row r="451" s="1" customFormat="1" ht="24" customHeight="1" spans="4:5">
      <c r="D451" s="14" t="s">
        <v>408</v>
      </c>
      <c r="E451" s="88">
        <v>0.0335443037974684</v>
      </c>
    </row>
    <row r="453" s="4" customFormat="1" spans="2:2">
      <c r="B453" s="69" t="s">
        <v>409</v>
      </c>
    </row>
    <row r="455" s="1" customFormat="1" ht="24" customHeight="1" spans="4:9">
      <c r="D455" s="89" t="s">
        <v>410</v>
      </c>
      <c r="E455" s="89"/>
      <c r="F455" s="10"/>
      <c r="G455" s="10"/>
      <c r="H455" s="10"/>
      <c r="I455" s="10"/>
    </row>
    <row r="456" s="1" customFormat="1" ht="24" customHeight="1" spans="4:9">
      <c r="D456" s="90" t="s">
        <v>411</v>
      </c>
      <c r="E456" s="91" t="s">
        <v>412</v>
      </c>
      <c r="F456" s="14" t="s">
        <v>413</v>
      </c>
      <c r="G456" s="10"/>
      <c r="H456" s="10"/>
      <c r="I456" s="10"/>
    </row>
    <row r="457" s="1" customFormat="1" ht="24" customHeight="1" spans="4:9">
      <c r="D457" s="91" t="s">
        <v>414</v>
      </c>
      <c r="E457" s="92">
        <v>29199372000</v>
      </c>
      <c r="F457" s="56">
        <v>0.3528</v>
      </c>
      <c r="G457" s="10"/>
      <c r="H457" s="10" t="s">
        <v>415</v>
      </c>
      <c r="I457" s="10"/>
    </row>
    <row r="458" s="1" customFormat="1" ht="24" customHeight="1" spans="4:9">
      <c r="D458" s="91" t="s">
        <v>416</v>
      </c>
      <c r="E458" s="92">
        <v>9142377000</v>
      </c>
      <c r="F458" s="56">
        <v>0.1105</v>
      </c>
      <c r="G458" s="10"/>
      <c r="H458" s="10" t="s">
        <v>417</v>
      </c>
      <c r="I458" s="10"/>
    </row>
    <row r="459" s="1" customFormat="1" ht="24" customHeight="1" spans="4:9">
      <c r="D459" s="91" t="s">
        <v>418</v>
      </c>
      <c r="E459" s="92">
        <v>3733959000</v>
      </c>
      <c r="F459" s="56">
        <v>0.0451</v>
      </c>
      <c r="G459" s="10"/>
      <c r="H459" s="10"/>
      <c r="I459" s="10"/>
    </row>
    <row r="460" s="1" customFormat="1" ht="24" customHeight="1" spans="4:9">
      <c r="D460" s="91" t="s">
        <v>419</v>
      </c>
      <c r="E460" s="92">
        <v>2019385000</v>
      </c>
      <c r="F460" s="56">
        <v>0.0244</v>
      </c>
      <c r="G460" s="10"/>
      <c r="H460" s="10" t="s">
        <v>420</v>
      </c>
      <c r="I460" s="10"/>
    </row>
    <row r="461" s="1" customFormat="1" ht="24" customHeight="1" spans="4:9">
      <c r="D461" s="91" t="s">
        <v>421</v>
      </c>
      <c r="E461" s="92">
        <v>887953000</v>
      </c>
      <c r="F461" s="56">
        <v>0.0107</v>
      </c>
      <c r="G461" s="10"/>
      <c r="H461" s="10"/>
      <c r="I461" s="10"/>
    </row>
    <row r="462" s="1" customFormat="1" ht="24" customHeight="1" spans="4:9">
      <c r="D462" s="91" t="s">
        <v>422</v>
      </c>
      <c r="E462" s="92">
        <v>697771000</v>
      </c>
      <c r="F462" s="56">
        <v>0.0084</v>
      </c>
      <c r="G462" s="10"/>
      <c r="H462" s="10"/>
      <c r="I462" s="10"/>
    </row>
    <row r="463" s="1" customFormat="1" ht="24" customHeight="1" spans="4:9">
      <c r="D463" s="91" t="s">
        <v>423</v>
      </c>
      <c r="E463" s="92">
        <v>618889000</v>
      </c>
      <c r="F463" s="56">
        <v>0.0075</v>
      </c>
      <c r="G463" s="10"/>
      <c r="H463" s="10"/>
      <c r="I463" s="10"/>
    </row>
    <row r="464" s="1" customFormat="1" ht="24" customHeight="1" spans="4:9">
      <c r="D464" s="91" t="s">
        <v>424</v>
      </c>
      <c r="E464" s="92">
        <v>584126000</v>
      </c>
      <c r="F464" s="56">
        <v>0.0071</v>
      </c>
      <c r="G464" s="10"/>
      <c r="H464" s="10"/>
      <c r="I464" s="10"/>
    </row>
    <row r="465" s="1" customFormat="1" ht="24" customHeight="1" spans="4:9">
      <c r="D465" s="91" t="s">
        <v>425</v>
      </c>
      <c r="E465" s="92">
        <v>508035000</v>
      </c>
      <c r="F465" s="56">
        <v>0.0061</v>
      </c>
      <c r="G465" s="10"/>
      <c r="H465" s="10"/>
      <c r="I465" s="10"/>
    </row>
    <row r="466" s="1" customFormat="1" ht="24" customHeight="1" spans="4:9">
      <c r="D466" s="91" t="s">
        <v>426</v>
      </c>
      <c r="E466" s="92">
        <v>484094000</v>
      </c>
      <c r="F466" s="56">
        <v>0.0058</v>
      </c>
      <c r="G466" s="10"/>
      <c r="H466" s="10"/>
      <c r="I466" s="10"/>
    </row>
    <row r="467" s="1" customFormat="1" ht="24" customHeight="1" spans="4:9">
      <c r="D467" s="90"/>
      <c r="E467" s="90"/>
      <c r="F467" s="10"/>
      <c r="G467" s="10"/>
      <c r="H467" s="10"/>
      <c r="I467" s="10"/>
    </row>
    <row r="468" s="1" customFormat="1" ht="24" customHeight="1" spans="4:9">
      <c r="D468" s="89" t="s">
        <v>427</v>
      </c>
      <c r="E468" s="89"/>
      <c r="F468" s="10"/>
      <c r="G468" s="10"/>
      <c r="H468" s="10"/>
      <c r="I468" s="10"/>
    </row>
    <row r="469" s="1" customFormat="1" ht="24" customHeight="1" spans="4:9">
      <c r="D469" s="90"/>
      <c r="E469" s="6" t="s">
        <v>428</v>
      </c>
      <c r="F469" s="10"/>
      <c r="G469" s="10"/>
      <c r="H469" s="10"/>
      <c r="I469" s="10"/>
    </row>
    <row r="470" s="1" customFormat="1" ht="24" customHeight="1" spans="4:9">
      <c r="D470" s="90"/>
      <c r="E470" s="90" t="s">
        <v>429</v>
      </c>
      <c r="F470" s="10"/>
      <c r="G470" s="10"/>
      <c r="H470" s="10"/>
      <c r="I470" s="10"/>
    </row>
    <row r="471" s="1" customFormat="1" ht="24" customHeight="1" spans="4:9">
      <c r="D471" s="90"/>
      <c r="E471" s="90"/>
      <c r="F471" s="10"/>
      <c r="G471" s="10"/>
      <c r="H471" s="10"/>
      <c r="I471" s="10"/>
    </row>
    <row r="472" s="1" customFormat="1" ht="24" customHeight="1" spans="4:9">
      <c r="D472" s="89" t="s">
        <v>430</v>
      </c>
      <c r="E472" s="89"/>
      <c r="F472" s="10"/>
      <c r="G472" s="10"/>
      <c r="H472" s="10"/>
      <c r="I472" s="10"/>
    </row>
    <row r="473" s="1" customFormat="1" ht="24" customHeight="1" spans="4:5">
      <c r="D473" s="6"/>
      <c r="E473" s="6"/>
    </row>
    <row r="474" s="1" customFormat="1" ht="24" customHeight="1" spans="4:8">
      <c r="D474" s="6"/>
      <c r="E474" s="6" t="s">
        <v>4</v>
      </c>
      <c r="F474" s="1" t="s">
        <v>431</v>
      </c>
      <c r="G474" s="1" t="s">
        <v>432</v>
      </c>
      <c r="H474" s="1" t="s">
        <v>433</v>
      </c>
    </row>
    <row r="475" s="1" customFormat="1" ht="24" customHeight="1" spans="4:8">
      <c r="D475" s="6"/>
      <c r="E475" s="93">
        <v>43405</v>
      </c>
      <c r="F475" s="1" t="s">
        <v>434</v>
      </c>
      <c r="G475" s="1" t="s">
        <v>435</v>
      </c>
      <c r="H475" s="1" t="s">
        <v>436</v>
      </c>
    </row>
    <row r="476" s="1" customFormat="1" ht="24" customHeight="1" spans="4:8">
      <c r="D476" s="6"/>
      <c r="E476" s="93">
        <v>43586</v>
      </c>
      <c r="F476" s="1" t="s">
        <v>437</v>
      </c>
      <c r="G476" s="1" t="s">
        <v>438</v>
      </c>
      <c r="H476" s="1" t="s">
        <v>439</v>
      </c>
    </row>
    <row r="477" s="1" customFormat="1" ht="24" customHeight="1" spans="4:8">
      <c r="D477" s="6"/>
      <c r="E477" s="93">
        <v>43891</v>
      </c>
      <c r="F477" s="1" t="s">
        <v>437</v>
      </c>
      <c r="G477" s="1" t="s">
        <v>440</v>
      </c>
      <c r="H477" s="1" t="s">
        <v>441</v>
      </c>
    </row>
    <row r="478" s="1" customFormat="1" ht="24" customHeight="1" spans="4:8">
      <c r="D478" s="6"/>
      <c r="E478" s="93">
        <v>44317</v>
      </c>
      <c r="F478" s="1" t="s">
        <v>437</v>
      </c>
      <c r="G478" s="1" t="s">
        <v>442</v>
      </c>
      <c r="H478" s="1" t="s">
        <v>439</v>
      </c>
    </row>
    <row r="479" s="1" customFormat="1" ht="24" customHeight="1" spans="4:8">
      <c r="D479" s="6"/>
      <c r="E479" s="93">
        <v>44682</v>
      </c>
      <c r="F479" s="1" t="s">
        <v>437</v>
      </c>
      <c r="G479" s="1" t="s">
        <v>442</v>
      </c>
      <c r="H479" s="1" t="s">
        <v>439</v>
      </c>
    </row>
    <row r="480" s="1" customFormat="1" ht="24" customHeight="1" spans="4:8">
      <c r="D480" s="6"/>
      <c r="E480" s="93">
        <v>45047</v>
      </c>
      <c r="F480" s="1" t="s">
        <v>437</v>
      </c>
      <c r="G480" s="1" t="s">
        <v>443</v>
      </c>
      <c r="H480" s="1" t="s">
        <v>444</v>
      </c>
    </row>
    <row r="481" s="1" customFormat="1" ht="24" customHeight="1" spans="4:8">
      <c r="D481" s="6"/>
      <c r="E481" s="93">
        <v>45078</v>
      </c>
      <c r="F481" s="1" t="s">
        <v>445</v>
      </c>
      <c r="G481" s="1" t="s">
        <v>446</v>
      </c>
      <c r="H481" s="1" t="s">
        <v>441</v>
      </c>
    </row>
    <row r="482" s="1" customFormat="1" ht="24" customHeight="1" spans="4:8">
      <c r="D482" s="94"/>
      <c r="E482" s="93">
        <v>45505</v>
      </c>
      <c r="F482" s="1" t="s">
        <v>434</v>
      </c>
      <c r="G482" s="1" t="s">
        <v>447</v>
      </c>
      <c r="H482" s="1" t="s">
        <v>448</v>
      </c>
    </row>
    <row r="483" s="1" customFormat="1" ht="24" customHeight="1" spans="4:8">
      <c r="D483" s="94"/>
      <c r="E483" s="93">
        <v>45778</v>
      </c>
      <c r="F483" s="1" t="s">
        <v>434</v>
      </c>
      <c r="G483" s="1" t="s">
        <v>449</v>
      </c>
      <c r="H483" s="1" t="s">
        <v>450</v>
      </c>
    </row>
    <row r="484" s="1" customFormat="1" ht="24" customHeight="1" spans="4:8">
      <c r="D484" s="94"/>
      <c r="E484" s="93">
        <v>45809</v>
      </c>
      <c r="F484" s="1" t="s">
        <v>445</v>
      </c>
      <c r="G484" s="1" t="s">
        <v>451</v>
      </c>
      <c r="H484" s="1" t="s">
        <v>452</v>
      </c>
    </row>
    <row r="485" s="1" customFormat="1" ht="24" customHeight="1" spans="4:8">
      <c r="D485" s="94"/>
      <c r="E485" s="94" t="s">
        <v>453</v>
      </c>
      <c r="F485" s="1" t="s">
        <v>454</v>
      </c>
      <c r="G485" s="1" t="s">
        <v>454</v>
      </c>
      <c r="H485" s="1" t="s">
        <v>455</v>
      </c>
    </row>
    <row r="486" s="1" customFormat="1" ht="24" customHeight="1" spans="4:5">
      <c r="D486" s="94"/>
      <c r="E486" s="94"/>
    </row>
    <row r="488" s="4" customFormat="1" spans="2:2">
      <c r="B488" s="69" t="s">
        <v>456</v>
      </c>
    </row>
    <row r="490" s="1" customFormat="1" spans="3:3">
      <c r="C490" s="6" t="s">
        <v>457</v>
      </c>
    </row>
    <row r="492" s="1" customFormat="1" spans="4:4">
      <c r="D492" s="6" t="s">
        <v>458</v>
      </c>
    </row>
    <row r="493" s="1" customFormat="1" spans="4:4">
      <c r="D493" s="6"/>
    </row>
    <row r="494" s="1" customFormat="1" ht="23" customHeight="1" spans="4:5">
      <c r="D494" s="95" t="s">
        <v>459</v>
      </c>
      <c r="E494" s="15">
        <v>13210913.7123746</v>
      </c>
    </row>
    <row r="495" s="1" customFormat="1" ht="24" customHeight="1" spans="4:5">
      <c r="D495" s="95" t="s">
        <v>460</v>
      </c>
      <c r="E495" s="15">
        <v>-4541447.05</v>
      </c>
    </row>
    <row r="496" s="1" customFormat="1" spans="7:7">
      <c r="G496" s="1" t="s">
        <v>252</v>
      </c>
    </row>
    <row r="497" s="1" customFormat="1" ht="24" customHeight="1" spans="4:7">
      <c r="D497" s="95" t="s">
        <v>461</v>
      </c>
      <c r="E497" s="95" t="s">
        <v>462</v>
      </c>
      <c r="F497" s="95" t="s">
        <v>463</v>
      </c>
      <c r="G497" s="95" t="s">
        <v>464</v>
      </c>
    </row>
    <row r="498" s="1" customFormat="1" ht="24" customHeight="1" spans="4:7">
      <c r="D498" s="14" t="s">
        <v>257</v>
      </c>
      <c r="E498" s="15">
        <v>1000994</v>
      </c>
      <c r="F498" s="96">
        <v>1</v>
      </c>
      <c r="G498" s="15">
        <v>1000994</v>
      </c>
    </row>
    <row r="499" s="1" customFormat="1" ht="24" customHeight="1" spans="4:7">
      <c r="D499" s="14" t="s">
        <v>258</v>
      </c>
      <c r="E499" s="15">
        <v>4795987</v>
      </c>
      <c r="F499" s="96">
        <v>0.85</v>
      </c>
      <c r="G499" s="15">
        <v>4076588.95</v>
      </c>
    </row>
    <row r="500" s="1" customFormat="1" ht="24" customHeight="1" spans="4:7">
      <c r="D500" s="14" t="s">
        <v>260</v>
      </c>
      <c r="E500" s="15">
        <v>75657</v>
      </c>
      <c r="F500" s="96">
        <v>1</v>
      </c>
      <c r="G500" s="15">
        <v>75657</v>
      </c>
    </row>
    <row r="501" s="1" customFormat="1" ht="24" customHeight="1" spans="4:7">
      <c r="D501" s="14" t="s">
        <v>383</v>
      </c>
      <c r="E501" s="15">
        <v>556576</v>
      </c>
      <c r="F501" s="96">
        <v>0.5</v>
      </c>
      <c r="G501" s="15">
        <v>278288</v>
      </c>
    </row>
    <row r="502" s="1" customFormat="1" ht="24" customHeight="1" spans="4:7">
      <c r="D502" s="14" t="s">
        <v>262</v>
      </c>
      <c r="E502" s="15">
        <v>1941145</v>
      </c>
      <c r="F502" s="96">
        <v>0</v>
      </c>
      <c r="G502" s="15">
        <v>0</v>
      </c>
    </row>
    <row r="503" s="1" customFormat="1" ht="24" customHeight="1" spans="4:7">
      <c r="D503" s="14" t="s">
        <v>382</v>
      </c>
      <c r="E503" s="15">
        <v>11636325</v>
      </c>
      <c r="F503" s="96">
        <v>0.5</v>
      </c>
      <c r="G503" s="15">
        <v>5818162.5</v>
      </c>
    </row>
    <row r="504" s="1" customFormat="1" ht="24" customHeight="1" spans="4:7">
      <c r="D504" s="14" t="s">
        <v>267</v>
      </c>
      <c r="E504" s="15">
        <v>4202386</v>
      </c>
      <c r="F504" s="96">
        <v>0</v>
      </c>
      <c r="G504" s="15">
        <v>0</v>
      </c>
    </row>
    <row r="505" s="1" customFormat="1" ht="24" customHeight="1" spans="4:7">
      <c r="D505" s="14" t="s">
        <v>465</v>
      </c>
      <c r="E505" s="15">
        <v>5853413</v>
      </c>
      <c r="F505" s="96">
        <v>0.5</v>
      </c>
      <c r="G505" s="15">
        <v>2926706.5</v>
      </c>
    </row>
    <row r="506" s="1" customFormat="1" ht="24" customHeight="1" spans="4:7">
      <c r="D506" s="16" t="s">
        <v>466</v>
      </c>
      <c r="E506" s="15">
        <v>18717844</v>
      </c>
      <c r="F506" s="96">
        <v>1</v>
      </c>
      <c r="G506" s="15">
        <v>18717844</v>
      </c>
    </row>
    <row r="507" s="1" customFormat="1" ht="24" customHeight="1" spans="4:7">
      <c r="D507" s="16" t="s">
        <v>467</v>
      </c>
      <c r="E507" s="15">
        <v>11200000</v>
      </c>
      <c r="F507" s="96">
        <v>1</v>
      </c>
      <c r="G507" s="15">
        <v>11200000</v>
      </c>
    </row>
    <row r="511" s="2" customFormat="1" spans="2:2">
      <c r="B511" s="5" t="s">
        <v>468</v>
      </c>
    </row>
    <row r="513" s="1" customFormat="1" ht="24" customHeight="1" spans="3:11">
      <c r="C513" s="97" t="s">
        <v>469</v>
      </c>
      <c r="D513" s="97"/>
      <c r="E513" s="98" t="s">
        <v>470</v>
      </c>
      <c r="F513" s="1"/>
      <c r="J513" s="100">
        <f>F440</f>
        <v>45961</v>
      </c>
      <c r="K513" s="101" t="s">
        <v>471</v>
      </c>
    </row>
    <row r="514" s="1" customFormat="1" ht="24" customHeight="1" spans="3:5">
      <c r="C514" s="97" t="s">
        <v>472</v>
      </c>
      <c r="D514" s="97"/>
      <c r="E514" s="98" t="s">
        <v>473</v>
      </c>
    </row>
    <row r="515" s="1" customFormat="1" ht="24" customHeight="1" spans="3:5">
      <c r="C515" s="99" t="s">
        <v>474</v>
      </c>
      <c r="D515" s="99"/>
      <c r="E515" s="98" t="s">
        <v>470</v>
      </c>
    </row>
    <row r="516" s="1" customFormat="1" ht="24" customHeight="1" spans="3:5">
      <c r="C516" s="99" t="s">
        <v>354</v>
      </c>
      <c r="D516" s="99"/>
      <c r="E516" s="98" t="s">
        <v>475</v>
      </c>
    </row>
    <row r="517" s="1" customFormat="1" ht="24" customHeight="1" spans="3:5">
      <c r="C517" s="99" t="s">
        <v>369</v>
      </c>
      <c r="D517" s="99"/>
      <c r="E517" s="98" t="s">
        <v>470</v>
      </c>
    </row>
    <row r="518" s="1" customFormat="1" ht="24" customHeight="1" spans="3:5">
      <c r="C518" s="99" t="s">
        <v>380</v>
      </c>
      <c r="D518" s="99"/>
      <c r="E518" s="98" t="s">
        <v>476</v>
      </c>
    </row>
    <row r="519" s="1" customFormat="1" ht="24" customHeight="1" spans="3:5">
      <c r="C519" s="99" t="s">
        <v>477</v>
      </c>
      <c r="D519" s="99"/>
      <c r="E519" s="98" t="s">
        <v>478</v>
      </c>
    </row>
  </sheetData>
  <mergeCells count="12">
    <mergeCell ref="E9:K9"/>
    <mergeCell ref="M371:N371"/>
    <mergeCell ref="O371:P371"/>
    <mergeCell ref="M372:N372"/>
    <mergeCell ref="O372:P372"/>
    <mergeCell ref="C513:D513"/>
    <mergeCell ref="C514:D514"/>
    <mergeCell ref="C515:D515"/>
    <mergeCell ref="C516:D516"/>
    <mergeCell ref="C517:D517"/>
    <mergeCell ref="C518:D518"/>
    <mergeCell ref="C519:D519"/>
  </mergeCells>
  <conditionalFormatting sqref="F373:J373">
    <cfRule type="cellIs" dxfId="0" priority="6" operator="lessThan">
      <formula>0</formula>
    </cfRule>
  </conditionalFormatting>
  <conditionalFormatting sqref="F378:I378">
    <cfRule type="cellIs" dxfId="0" priority="5" operator="lessThan">
      <formula>0</formula>
    </cfRule>
  </conditionalFormatting>
  <conditionalFormatting sqref="F380:I380">
    <cfRule type="cellIs" dxfId="0" priority="4" operator="lessThan">
      <formula>0</formula>
    </cfRule>
  </conditionalFormatting>
  <conditionalFormatting sqref="F382:J382">
    <cfRule type="cellIs" dxfId="0" priority="3" operator="lessThan">
      <formula>0</formula>
    </cfRule>
  </conditionalFormatting>
  <conditionalFormatting sqref="F384:J384">
    <cfRule type="cellIs" dxfId="0" priority="2" operator="lessThan">
      <formula>0</formula>
    </cfRule>
  </conditionalFormatting>
  <conditionalFormatting sqref="F386:J386">
    <cfRule type="cellIs" dxfId="0" priority="1" operator="lessThan">
      <formula>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engaw</dc:creator>
  <cp:lastModifiedBy>engaw</cp:lastModifiedBy>
  <dcterms:created xsi:type="dcterms:W3CDTF">2026-03-28T10:22:28Z</dcterms:created>
  <dcterms:modified xsi:type="dcterms:W3CDTF">2026-03-28T10:26:23Z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5CF846D09B964BBEA4455B238AB69601</vt:lpwstr>
  </property>
  <property fmtid="{D5CDD505-2E9C-101B-9397-08002B2CF9AE}" pid="3" name="KSOProductBuildVer">
    <vt:lpwstr>1041-11.2.0.10707</vt:lpwstr>
  </property>
</Properties>
</file>